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1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inusianorg-my.sharepoint.com/personal/io_binus_edu/Documents/BINUS International Office/Programs/"/>
    </mc:Choice>
  </mc:AlternateContent>
  <xr:revisionPtr revIDLastSave="109" documentId="13_ncr:1_{B837EA8F-939D-45DC-BFD9-611DA701A711}" xr6:coauthVersionLast="47" xr6:coauthVersionMax="47" xr10:uidLastSave="{002681AE-BA94-46F4-91F7-CBCA4B562718}"/>
  <bookViews>
    <workbookView xWindow="-120" yWindow="-120" windowWidth="19785" windowHeight="11760" tabRatio="773" activeTab="3" xr2:uid="{00000000-000D-0000-FFFF-FFFF00000000}"/>
  </bookViews>
  <sheets>
    <sheet name="Notes" sheetId="9" r:id="rId1"/>
    <sheet name="Undergraduate, SNY" sheetId="10" r:id="rId2"/>
    <sheet name="Sheet1" sheetId="12" state="hidden" r:id="rId3"/>
    <sheet name="Undergraduate, ASM-BKS-KMG" sheetId="8" r:id="rId4"/>
    <sheet name="Graduate, SNY" sheetId="11" r:id="rId5"/>
  </sheets>
  <definedNames>
    <definedName name="_xlnm._FilterDatabase" localSheetId="2" hidden="1">Sheet1!$B$1:$M$1</definedName>
    <definedName name="_xlnm._FilterDatabase" localSheetId="3" hidden="1">'Undergraduate, ASM-BKS-KMG'!#REF!</definedName>
    <definedName name="_xlnm._FilterDatabase" localSheetId="1" hidden="1">'Undergraduate, SNY'!$I$6:$I$6</definedName>
    <definedName name="_xlnm.Extract" localSheetId="3">'Undergraduate, ASM-BKS-KMG'!#REF!</definedName>
    <definedName name="_xlnm.Extract" localSheetId="1">'Undergraduate, SNY'!#REF!</definedName>
    <definedName name="_xlnm.Print_Titles" localSheetId="3">'Undergraduate, ASM-BKS-KMG'!$1:$4</definedName>
    <definedName name="_xlnm.Print_Titles" localSheetId="1">'Undergraduate, SNY'!$1:$4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154" i="12" l="1"/>
  <c r="M153" i="12"/>
  <c r="M152" i="12"/>
  <c r="M151" i="12"/>
  <c r="M150" i="12"/>
  <c r="M149" i="12"/>
  <c r="M148" i="12"/>
  <c r="M147" i="12"/>
  <c r="M146" i="12"/>
  <c r="M145" i="12"/>
  <c r="M144" i="12"/>
  <c r="M143" i="12"/>
  <c r="M142" i="12"/>
  <c r="M141" i="12"/>
  <c r="M140" i="12"/>
  <c r="M139" i="12"/>
  <c r="M138" i="12"/>
  <c r="M137" i="12"/>
  <c r="M136" i="12"/>
  <c r="M135" i="12"/>
  <c r="M134" i="12"/>
  <c r="M133" i="12"/>
  <c r="M132" i="12"/>
  <c r="M131" i="12"/>
  <c r="M130" i="12"/>
  <c r="M129" i="12"/>
  <c r="M128" i="12"/>
  <c r="M127" i="12"/>
  <c r="M126" i="12"/>
  <c r="M125" i="12"/>
  <c r="M124" i="12"/>
  <c r="M123" i="12"/>
  <c r="M122" i="12"/>
  <c r="M121" i="12"/>
  <c r="M120" i="12"/>
  <c r="M119" i="12"/>
  <c r="M118" i="12"/>
  <c r="M117" i="12"/>
  <c r="M116" i="12"/>
  <c r="M115" i="12"/>
  <c r="M114" i="12"/>
  <c r="M113" i="12"/>
  <c r="M112" i="12"/>
  <c r="M111" i="12"/>
  <c r="M110" i="12"/>
  <c r="M109" i="12"/>
  <c r="M108" i="12"/>
  <c r="M107" i="12"/>
  <c r="M106" i="12"/>
  <c r="M105" i="12"/>
  <c r="M104" i="12"/>
  <c r="M103" i="12"/>
  <c r="M102" i="12"/>
  <c r="M101" i="12"/>
  <c r="M100" i="12"/>
  <c r="M99" i="12"/>
  <c r="M98" i="12"/>
  <c r="M97" i="12"/>
  <c r="M96" i="12"/>
  <c r="M95" i="12"/>
  <c r="M94" i="12"/>
  <c r="M93" i="12"/>
  <c r="M92" i="12"/>
  <c r="M91" i="12"/>
  <c r="M90" i="12"/>
  <c r="M89" i="12"/>
  <c r="M88" i="12"/>
  <c r="M87" i="12"/>
  <c r="M86" i="12"/>
  <c r="M85" i="12"/>
  <c r="M84" i="12"/>
  <c r="M83" i="12"/>
  <c r="M82" i="12"/>
  <c r="M81" i="12"/>
  <c r="M80" i="12"/>
  <c r="M79" i="12"/>
  <c r="M78" i="12"/>
  <c r="M77" i="12"/>
  <c r="M76" i="12"/>
  <c r="M75" i="12"/>
  <c r="M74" i="12"/>
  <c r="M73" i="12"/>
  <c r="M72" i="12"/>
  <c r="M71" i="12"/>
  <c r="M70" i="12"/>
  <c r="M69" i="12"/>
  <c r="M68" i="12"/>
  <c r="M67" i="12"/>
  <c r="M66" i="12"/>
  <c r="M65" i="12"/>
  <c r="M64" i="12"/>
  <c r="M63" i="12"/>
  <c r="M62" i="12"/>
  <c r="M61" i="12"/>
  <c r="M60" i="12"/>
  <c r="M59" i="12"/>
  <c r="M58" i="12"/>
  <c r="M57" i="12"/>
  <c r="M56" i="12"/>
  <c r="M55" i="12"/>
  <c r="M54" i="12"/>
  <c r="M53" i="12"/>
  <c r="M52" i="12"/>
  <c r="M51" i="12"/>
  <c r="M50" i="12"/>
  <c r="M49" i="12"/>
  <c r="M48" i="12"/>
  <c r="M47" i="12"/>
  <c r="M46" i="12"/>
  <c r="M45" i="12"/>
  <c r="M44" i="12"/>
  <c r="M43" i="12"/>
  <c r="M42" i="12"/>
  <c r="M41" i="12"/>
  <c r="M40" i="12"/>
  <c r="M39" i="12"/>
  <c r="M38" i="12"/>
  <c r="M37" i="12"/>
  <c r="M36" i="12"/>
  <c r="M35" i="12"/>
  <c r="M34" i="12"/>
  <c r="M33" i="12"/>
  <c r="M32" i="12"/>
  <c r="M31" i="12"/>
  <c r="M30" i="12"/>
  <c r="M29" i="12"/>
  <c r="M28" i="12"/>
  <c r="M27" i="12"/>
  <c r="M26" i="12"/>
  <c r="M25" i="12"/>
  <c r="M24" i="12"/>
  <c r="M23" i="12"/>
  <c r="M22" i="12"/>
  <c r="M21" i="12"/>
  <c r="M20" i="12"/>
  <c r="M19" i="12"/>
  <c r="M18" i="12"/>
  <c r="M17" i="12"/>
  <c r="M16" i="12"/>
  <c r="M15" i="12"/>
  <c r="M14" i="12"/>
  <c r="M13" i="12"/>
  <c r="M12" i="12"/>
  <c r="M11" i="12"/>
  <c r="M10" i="12"/>
  <c r="M9" i="12"/>
  <c r="M8" i="12"/>
  <c r="M7" i="12"/>
  <c r="M6" i="12"/>
  <c r="M5" i="12"/>
  <c r="M4" i="12"/>
  <c r="M3" i="12"/>
  <c r="M2" i="12"/>
  <c r="A2" i="12"/>
  <c r="A3" i="12"/>
  <c r="A4" i="12"/>
  <c r="A5" i="12"/>
  <c r="A6" i="12"/>
  <c r="A7" i="12"/>
  <c r="A8" i="12"/>
  <c r="A9" i="12"/>
  <c r="A10" i="12"/>
  <c r="A11" i="12"/>
  <c r="A12" i="12"/>
  <c r="A13" i="12"/>
  <c r="A14" i="12"/>
  <c r="A15" i="12"/>
  <c r="A16" i="12"/>
  <c r="A17" i="12"/>
  <c r="A18" i="12"/>
  <c r="A19" i="12"/>
  <c r="A20" i="12"/>
  <c r="A21" i="12"/>
  <c r="A22" i="12"/>
  <c r="A23" i="12"/>
  <c r="A24" i="12"/>
  <c r="A25" i="12"/>
  <c r="A26" i="12"/>
  <c r="A27" i="12"/>
  <c r="A28" i="12"/>
  <c r="A29" i="12"/>
  <c r="A30" i="12"/>
  <c r="A31" i="12"/>
  <c r="A32" i="12"/>
  <c r="A33" i="12"/>
  <c r="A34" i="12"/>
  <c r="A35" i="12"/>
  <c r="A36" i="12"/>
  <c r="A37" i="12"/>
  <c r="A38" i="12"/>
  <c r="A39" i="12"/>
  <c r="A40" i="12"/>
  <c r="A41" i="12"/>
  <c r="A42" i="12"/>
  <c r="A43" i="12"/>
  <c r="A44" i="12"/>
  <c r="A45" i="12"/>
  <c r="A46" i="12"/>
  <c r="A47" i="12"/>
  <c r="A48" i="12"/>
  <c r="A49" i="12"/>
  <c r="A50" i="12"/>
  <c r="A51" i="12"/>
  <c r="A52" i="12"/>
  <c r="A53" i="12"/>
  <c r="A54" i="12"/>
  <c r="A55" i="12"/>
  <c r="A56" i="12"/>
  <c r="A57" i="12"/>
  <c r="A58" i="12"/>
  <c r="A59" i="12"/>
  <c r="A60" i="12"/>
  <c r="A61" i="12"/>
  <c r="A62" i="12"/>
  <c r="A63" i="12"/>
  <c r="A64" i="12"/>
  <c r="A65" i="12"/>
  <c r="A66" i="12"/>
  <c r="A67" i="12"/>
  <c r="A68" i="12"/>
  <c r="A69" i="12"/>
  <c r="A70" i="12"/>
  <c r="A71" i="12"/>
  <c r="A72" i="12"/>
  <c r="A73" i="12"/>
  <c r="A74" i="12"/>
  <c r="A75" i="12"/>
  <c r="A76" i="12"/>
  <c r="A77" i="12"/>
  <c r="A78" i="12"/>
  <c r="A79" i="12"/>
  <c r="A80" i="12"/>
  <c r="A81" i="12"/>
  <c r="A82" i="12"/>
  <c r="A83" i="12"/>
  <c r="A84" i="12"/>
  <c r="A85" i="12"/>
  <c r="A86" i="12"/>
  <c r="A87" i="12"/>
  <c r="A88" i="12"/>
  <c r="A89" i="12"/>
  <c r="A90" i="12"/>
  <c r="A91" i="12"/>
  <c r="A92" i="12"/>
  <c r="A93" i="12"/>
  <c r="A94" i="12"/>
  <c r="A95" i="12"/>
  <c r="A96" i="12"/>
  <c r="A97" i="12"/>
  <c r="A98" i="12"/>
  <c r="A99" i="12"/>
  <c r="A100" i="12"/>
  <c r="A101" i="12"/>
  <c r="A102" i="12"/>
  <c r="A103" i="12"/>
  <c r="A104" i="12"/>
  <c r="A105" i="12"/>
  <c r="A106" i="12"/>
  <c r="A107" i="12"/>
  <c r="A108" i="12"/>
  <c r="A109" i="12"/>
  <c r="A110" i="12"/>
  <c r="A111" i="12"/>
  <c r="A112" i="12"/>
  <c r="A113" i="12"/>
  <c r="A114" i="12"/>
  <c r="A115" i="12"/>
  <c r="A116" i="12"/>
  <c r="A117" i="12"/>
  <c r="A118" i="12"/>
  <c r="A119" i="12"/>
  <c r="A120" i="12"/>
  <c r="A121" i="12"/>
  <c r="A122" i="12"/>
  <c r="A123" i="12"/>
  <c r="A124" i="12"/>
  <c r="A125" i="12"/>
  <c r="A126" i="12"/>
  <c r="A127" i="12"/>
  <c r="A128" i="12"/>
  <c r="A129" i="12"/>
  <c r="A130" i="12"/>
  <c r="A131" i="12"/>
  <c r="A132" i="12"/>
  <c r="A133" i="12"/>
  <c r="A134" i="12"/>
  <c r="A135" i="12"/>
  <c r="A136" i="12"/>
  <c r="A137" i="12"/>
  <c r="A138" i="12"/>
  <c r="A139" i="12"/>
  <c r="A140" i="12"/>
  <c r="A141" i="12"/>
  <c r="A142" i="12"/>
  <c r="A143" i="12"/>
  <c r="A144" i="12"/>
  <c r="A145" i="12"/>
  <c r="A146" i="12"/>
  <c r="A147" i="12"/>
  <c r="A148" i="12"/>
  <c r="A149" i="12"/>
  <c r="A150" i="12"/>
  <c r="A151" i="12"/>
  <c r="A152" i="12"/>
  <c r="A153" i="12"/>
  <c r="A154" i="12"/>
  <c r="A1" i="12"/>
</calcChain>
</file>

<file path=xl/sharedStrings.xml><?xml version="1.0" encoding="utf-8"?>
<sst xmlns="http://schemas.openxmlformats.org/spreadsheetml/2006/main" count="1917" uniqueCount="616">
  <si>
    <t>BINUS UNIVERSITY - UNDERGRADUATE PROGRAM</t>
  </si>
  <si>
    <r>
      <t xml:space="preserve">COURSE LIST OFFERED </t>
    </r>
    <r>
      <rPr>
        <b/>
        <i/>
        <sz val="14"/>
        <rFont val="Calibri"/>
        <family val="2"/>
      </rPr>
      <t>(tentative)</t>
    </r>
  </si>
  <si>
    <t>Odd Semester 2022/2023 (Fall 2022)</t>
  </si>
  <si>
    <t>IMPORTANT NOTES</t>
  </si>
  <si>
    <t>This excel file consists of 4 sheets/tabs</t>
  </si>
  <si>
    <t>Worksheet</t>
  </si>
  <si>
    <t>Content</t>
  </si>
  <si>
    <t>Notes</t>
  </si>
  <si>
    <t>Important Notes</t>
  </si>
  <si>
    <t>Undergraduate - ASM-BKS-KMG</t>
  </si>
  <si>
    <t>Course List Offered for Undergraduate Program, conducted in Alam Sutera, Bekasi, and Kemanggisan Campuses</t>
  </si>
  <si>
    <t>Undergraduate - Senayan Campus</t>
  </si>
  <si>
    <t>Course List Offered for Undergraduate Program, conducted in Senayan Campuses</t>
  </si>
  <si>
    <t>Graduate - Senayan Campus</t>
  </si>
  <si>
    <t>Course List Offered for Graduate Program, conducted in Senayan-JWC Campus</t>
  </si>
  <si>
    <t>Student must choose only ONE campus based on the most matched course selection</t>
  </si>
  <si>
    <t>It is not possible to mix course list from diferrent campuses</t>
  </si>
  <si>
    <t>Name</t>
  </si>
  <si>
    <t>Public Name</t>
  </si>
  <si>
    <t>Location</t>
  </si>
  <si>
    <t>Alam Sutera Campus</t>
  </si>
  <si>
    <t>BINUS UNIVERSITY</t>
  </si>
  <si>
    <t>located around 1 hour from student dorm – free shuttle available from BSQ &amp; Kemanggisan-Anggrek Campus</t>
  </si>
  <si>
    <t>Bekasi Campus</t>
  </si>
  <si>
    <t>located around 2 hour from student dorm – no free shuttle available yet</t>
  </si>
  <si>
    <t>Kemanggisan Campuses</t>
  </si>
  <si>
    <t>located around 15 mins from student dorm – free shuttle available</t>
  </si>
  <si>
    <t>Senayan Campuses</t>
  </si>
  <si>
    <t>BINUS UNIVERSITY International
BINUS Business School</t>
  </si>
  <si>
    <t>located around 45 min to 1 hour from student dorm – free shuttle available</t>
  </si>
  <si>
    <r>
      <t xml:space="preserve">Course Description can be found in </t>
    </r>
    <r>
      <rPr>
        <b/>
        <sz val="16"/>
        <color indexed="9"/>
        <rFont val="Calibri"/>
        <family val="2"/>
      </rPr>
      <t>http://curriculum.binus.ac.id/</t>
    </r>
  </si>
  <si>
    <t>Section of http://curriculum.binus.ac.id/ Website</t>
  </si>
  <si>
    <t>Please refer to UNDERGRADUATE PROGRAM part of the website</t>
  </si>
  <si>
    <t>BINUS UNIVERSITY International</t>
  </si>
  <si>
    <t>Please refer to BINUS INTERNATIONAL part of the webiste</t>
  </si>
  <si>
    <t>NOTES</t>
  </si>
  <si>
    <r>
      <rPr>
        <b/>
        <sz val="11"/>
        <rFont val="Calibri"/>
        <family val="2"/>
      </rPr>
      <t>●</t>
    </r>
    <r>
      <rPr>
        <b/>
        <sz val="11"/>
        <rFont val="Symbol"/>
        <family val="1"/>
        <charset val="2"/>
      </rPr>
      <t xml:space="preserve"> </t>
    </r>
    <r>
      <rPr>
        <b/>
        <sz val="11"/>
        <rFont val="Calibri"/>
        <family val="2"/>
      </rPr>
      <t>These OFFERED Courses are still tentative (subject to change); the Confirmed Course List will be sent around 2 weeks before semester starts</t>
    </r>
  </si>
  <si>
    <t>●  Students are still able to ADD &amp; DROP courses that students have originally chosen, during the first week of study</t>
  </si>
  <si>
    <t>COURSE LIST - UNDERGRADUATE - Even Semester 2021/2022 (Spring 2022) (still tentative)</t>
  </si>
  <si>
    <t>SENAYAN CAMPUS</t>
  </si>
  <si>
    <t xml:space="preserve">Please notice the following details:
● These OFFERED courses are still tentative (subject to change); the Confirmed Course List with detail schedule will be sent around 1 month before semester starts. By then we shall apply first come first serve.
●  Students will require to choose their own schedule based on the latest Confirmed Course List.
●  Students are still able to ADD &amp; DROP courses that students have originally chosen, during the first week of study.  </t>
  </si>
  <si>
    <t>TERM</t>
  </si>
  <si>
    <t>CAMPUS</t>
  </si>
  <si>
    <t>COURSE CODE</t>
  </si>
  <si>
    <t>COURSE NAME</t>
  </si>
  <si>
    <t>Theory SCU</t>
  </si>
  <si>
    <t>Program</t>
  </si>
  <si>
    <t>2022 Fall</t>
  </si>
  <si>
    <t>SNY</t>
  </si>
  <si>
    <t>STRM</t>
  </si>
  <si>
    <t>CampusLocationID</t>
  </si>
  <si>
    <t>CampusLocationName</t>
  </si>
  <si>
    <t>CourseMajor</t>
  </si>
  <si>
    <t>MajorDesc</t>
  </si>
  <si>
    <t>CourseID</t>
  </si>
  <si>
    <t>CourseCodeID</t>
  </si>
  <si>
    <t>CourseName</t>
  </si>
  <si>
    <t>TheorySCU</t>
  </si>
  <si>
    <t>PracticumSCU</t>
  </si>
  <si>
    <t>Total</t>
  </si>
  <si>
    <t>CSALS</t>
  </si>
  <si>
    <t>BINUS Alam Sutera</t>
  </si>
  <si>
    <t>PSYC</t>
  </si>
  <si>
    <t>Psychology</t>
  </si>
  <si>
    <t>PSYC6191</t>
  </si>
  <si>
    <t>E-Learning Psychology</t>
  </si>
  <si>
    <t>-</t>
  </si>
  <si>
    <t>CSJWC</t>
  </si>
  <si>
    <t>BINUS Senayan</t>
  </si>
  <si>
    <t>ACCT</t>
  </si>
  <si>
    <t>Accounting</t>
  </si>
  <si>
    <t>ECON6028</t>
  </si>
  <si>
    <t>Microeconomics</t>
  </si>
  <si>
    <t>Binus Senayan</t>
  </si>
  <si>
    <t>ACCT7141</t>
  </si>
  <si>
    <t>Accounting Information System and Internal Control</t>
  </si>
  <si>
    <t>ECON8009</t>
  </si>
  <si>
    <t>Managerial Economics</t>
  </si>
  <si>
    <t>FINC6172</t>
  </si>
  <si>
    <t>Business Finance</t>
  </si>
  <si>
    <t>ACCT6351</t>
  </si>
  <si>
    <t>Accounting for Business</t>
  </si>
  <si>
    <t>ECON6099</t>
  </si>
  <si>
    <t>Business Economics</t>
  </si>
  <si>
    <t>CHAR</t>
  </si>
  <si>
    <t>Character Building</t>
  </si>
  <si>
    <t>CHAR6014</t>
  </si>
  <si>
    <t>Character Building: Kewarganegaraan</t>
  </si>
  <si>
    <t>CHAR6015</t>
  </si>
  <si>
    <t>Character Building: Agama</t>
  </si>
  <si>
    <t>CHAR6039</t>
  </si>
  <si>
    <t>Pancasila and Indonesian Culture</t>
  </si>
  <si>
    <t>CSCI</t>
  </si>
  <si>
    <t>Computer Science</t>
  </si>
  <si>
    <t>CPEN6098</t>
  </si>
  <si>
    <t>Computer Networks</t>
  </si>
  <si>
    <t>ENTR6045</t>
  </si>
  <si>
    <t>Technopreneurship</t>
  </si>
  <si>
    <t>COMP6573</t>
  </si>
  <si>
    <t>Cloud and Distributed Systems</t>
  </si>
  <si>
    <t>COMP6574</t>
  </si>
  <si>
    <t>Data Science</t>
  </si>
  <si>
    <t>COMP6784</t>
  </si>
  <si>
    <t>Fundamentals of Data Science</t>
  </si>
  <si>
    <t>ELS</t>
  </si>
  <si>
    <t>English Language Service (JWC)</t>
  </si>
  <si>
    <t>ENGL6171</t>
  </si>
  <si>
    <t>Academic English I</t>
  </si>
  <si>
    <t>LANG</t>
  </si>
  <si>
    <t>Language Center</t>
  </si>
  <si>
    <t>LANG6062</t>
  </si>
  <si>
    <t>Bahasa Indonesia bagi Penutur Asing (BIPA)</t>
  </si>
  <si>
    <t>MCOM</t>
  </si>
  <si>
    <t>Communication</t>
  </si>
  <si>
    <t>COMM6099</t>
  </si>
  <si>
    <t>Intercultural Communication</t>
  </si>
  <si>
    <t>COMM6248</t>
  </si>
  <si>
    <t>New Media and Newsroom Management</t>
  </si>
  <si>
    <t>COMM6251</t>
  </si>
  <si>
    <t>Crisis Communication and Media Relations</t>
  </si>
  <si>
    <t>COMM6252</t>
  </si>
  <si>
    <t>Public Relations Publication</t>
  </si>
  <si>
    <t>COMM6254</t>
  </si>
  <si>
    <t>Design and Promotion</t>
  </si>
  <si>
    <t>COMM6386</t>
  </si>
  <si>
    <t>Writing Fundamentals</t>
  </si>
  <si>
    <t>COMM6449</t>
  </si>
  <si>
    <t>Creative Agency Industry</t>
  </si>
  <si>
    <t>COMM6450</t>
  </si>
  <si>
    <t>Social Media Content Strategies &amp; Analytics</t>
  </si>
  <si>
    <t>COMM6505</t>
  </si>
  <si>
    <t>Entertainment Networking Management</t>
  </si>
  <si>
    <t>COMM6528</t>
  </si>
  <si>
    <t>Introduction to PR &amp; Creative Advertising</t>
  </si>
  <si>
    <t>MGMT</t>
  </si>
  <si>
    <t>Management</t>
  </si>
  <si>
    <t>MGMT6011</t>
  </si>
  <si>
    <t>Introduction to Management and Business</t>
  </si>
  <si>
    <t>BUSS6029</t>
  </si>
  <si>
    <t>Business in Indonesia</t>
  </si>
  <si>
    <t>MGMT6107</t>
  </si>
  <si>
    <t>South East Asian Culture</t>
  </si>
  <si>
    <t>MGMT6096</t>
  </si>
  <si>
    <t>Project Management</t>
  </si>
  <si>
    <t>MGMT6116</t>
  </si>
  <si>
    <t>Strategic Management</t>
  </si>
  <si>
    <t>MKTG6091</t>
  </si>
  <si>
    <t>International Marketing</t>
  </si>
  <si>
    <t>MGMT6012</t>
  </si>
  <si>
    <t>Human Resources Management</t>
  </si>
  <si>
    <t>MGMT6038</t>
  </si>
  <si>
    <t>Cross Cultural Management</t>
  </si>
  <si>
    <t>MKTG6111</t>
  </si>
  <si>
    <t>Marketing Management</t>
  </si>
  <si>
    <t>MKTG6184</t>
  </si>
  <si>
    <t>Social Media and New Media Marketing Strategies</t>
  </si>
  <si>
    <t>MGMT6063</t>
  </si>
  <si>
    <t>BUSS6145</t>
  </si>
  <si>
    <t>Business in ASEAN</t>
  </si>
  <si>
    <t>MKTG6250</t>
  </si>
  <si>
    <t>Web Analytics and e-CRM</t>
  </si>
  <si>
    <t>MGMT6380</t>
  </si>
  <si>
    <t>Cross Cultural Management and Negotiations</t>
  </si>
  <si>
    <t>MGMT6382</t>
  </si>
  <si>
    <t>Leadership and Ethics</t>
  </si>
  <si>
    <t>MKTG6281</t>
  </si>
  <si>
    <t>Digital and Social Media Marketing</t>
  </si>
  <si>
    <t>BUSS6179</t>
  </si>
  <si>
    <t>MGMT6385</t>
  </si>
  <si>
    <t>MATH6176</t>
  </si>
  <si>
    <t>Business Mathematics</t>
  </si>
  <si>
    <t>MGMT6358</t>
  </si>
  <si>
    <t>Managing Business Information</t>
  </si>
  <si>
    <t>MKTG6286</t>
  </si>
  <si>
    <t>Consumer Psychology and Behavior</t>
  </si>
  <si>
    <t>STAT6156</t>
  </si>
  <si>
    <t>Business Statistics and Analysis</t>
  </si>
  <si>
    <t>PRDG</t>
  </si>
  <si>
    <t>Product Design</t>
  </si>
  <si>
    <t>FASH6066</t>
  </si>
  <si>
    <t>Fashion Trend Forecasting I</t>
  </si>
  <si>
    <t>FASH6067</t>
  </si>
  <si>
    <t>Fashion Marketing I</t>
  </si>
  <si>
    <t>FASH6080</t>
  </si>
  <si>
    <t>Sustainable Fashion</t>
  </si>
  <si>
    <t>FASH6145</t>
  </si>
  <si>
    <t>Fashion Illustration</t>
  </si>
  <si>
    <t>VCDG</t>
  </si>
  <si>
    <t>Visual Communication Design</t>
  </si>
  <si>
    <t>DSGN7326</t>
  </si>
  <si>
    <t>Illustration Design</t>
  </si>
  <si>
    <t>ARTS6015</t>
  </si>
  <si>
    <t>Aesthetics</t>
  </si>
  <si>
    <t>DSGN6723</t>
  </si>
  <si>
    <t>Fundamental Principles of Typography</t>
  </si>
  <si>
    <t>DSGN6728</t>
  </si>
  <si>
    <t>Sketching for Design</t>
  </si>
  <si>
    <t>DSGN6645</t>
  </si>
  <si>
    <t>Eastern Art Review</t>
  </si>
  <si>
    <t>DSGN6648</t>
  </si>
  <si>
    <t>Computer Graphic I</t>
  </si>
  <si>
    <t>DSGN6739</t>
  </si>
  <si>
    <t>Visual Making Project</t>
  </si>
  <si>
    <t>DSGN6884</t>
  </si>
  <si>
    <t>Color Study</t>
  </si>
  <si>
    <t>CSKMG</t>
  </si>
  <si>
    <t>BINUS Kemanggisan</t>
  </si>
  <si>
    <t>CPEN</t>
  </si>
  <si>
    <t>Computer Engineering</t>
  </si>
  <si>
    <t>CPEN6075</t>
  </si>
  <si>
    <t>Computer System Development and Methodology</t>
  </si>
  <si>
    <t>CPEN6216</t>
  </si>
  <si>
    <t>Digital System</t>
  </si>
  <si>
    <t>CPEN6219</t>
  </si>
  <si>
    <t>Circuit &amp; Electronics</t>
  </si>
  <si>
    <t>COMP6049</t>
  </si>
  <si>
    <t>Algorithm Design and Analysis</t>
  </si>
  <si>
    <t>COMP6107</t>
  </si>
  <si>
    <t>Agile Software Development</t>
  </si>
  <si>
    <t>COMP6115</t>
  </si>
  <si>
    <t>Object Oriented Analysis &amp; Design</t>
  </si>
  <si>
    <t>COMP6051</t>
  </si>
  <si>
    <t>Web Programming</t>
  </si>
  <si>
    <t>COMP6543</t>
  </si>
  <si>
    <t>Secure Programming</t>
  </si>
  <si>
    <t>MOBI6057</t>
  </si>
  <si>
    <t>Wearable Technology</t>
  </si>
  <si>
    <t>COMP6589</t>
  </si>
  <si>
    <t>Game Design Programming</t>
  </si>
  <si>
    <t>GAME6076</t>
  </si>
  <si>
    <t>Mobile &amp; Web Game Programming</t>
  </si>
  <si>
    <t>ISYS</t>
  </si>
  <si>
    <t>Information Systems</t>
  </si>
  <si>
    <t>ISYS6123</t>
  </si>
  <si>
    <t>Introduction to Database Systems</t>
  </si>
  <si>
    <t>ISYS6289</t>
  </si>
  <si>
    <t>Collaborative Computing</t>
  </si>
  <si>
    <t>MKTG6273</t>
  </si>
  <si>
    <t>Digital Marketing (Social Media &amp; Content Marketing)</t>
  </si>
  <si>
    <t>Binus Kemanggisan</t>
  </si>
  <si>
    <t>TRSM</t>
  </si>
  <si>
    <t>Tourism Destination</t>
  </si>
  <si>
    <t>TRSM6137</t>
  </si>
  <si>
    <t>Indonesian Culture, History and Heritage</t>
  </si>
  <si>
    <t>TRSM6141</t>
  </si>
  <si>
    <t>Tourism Destination and Planning Management</t>
  </si>
  <si>
    <t>TRSM6181</t>
  </si>
  <si>
    <t>Tourism Heritage</t>
  </si>
  <si>
    <t>MMGT</t>
  </si>
  <si>
    <t>ACCT8144</t>
  </si>
  <si>
    <t>Accounting for Managers</t>
  </si>
  <si>
    <t>FINC8052</t>
  </si>
  <si>
    <t>Corporate Finance</t>
  </si>
  <si>
    <t>MGMT8030</t>
  </si>
  <si>
    <t>Operations Management and Strategy</t>
  </si>
  <si>
    <t>MGMT8043</t>
  </si>
  <si>
    <t>Leadership and Human Capital Management</t>
  </si>
  <si>
    <t>MKTG8014</t>
  </si>
  <si>
    <t>Business Negotiation and Selling Skills</t>
  </si>
  <si>
    <t>MGMT8030048</t>
  </si>
  <si>
    <t>MKTG8013048</t>
  </si>
  <si>
    <t>Marketing Management in Digital Era</t>
  </si>
  <si>
    <t>ISYS6186</t>
  </si>
  <si>
    <t>Business Process Fundamental</t>
  </si>
  <si>
    <t>FINC6001003</t>
  </si>
  <si>
    <t>Financial Management</t>
  </si>
  <si>
    <t>ACCT6351005</t>
  </si>
  <si>
    <t>FINC6173020</t>
  </si>
  <si>
    <t>FINC6174020</t>
  </si>
  <si>
    <t>Financial Institutions Risk Management</t>
  </si>
  <si>
    <t>FINC6175020</t>
  </si>
  <si>
    <t>Derivative Securities</t>
  </si>
  <si>
    <t>FINC6176020</t>
  </si>
  <si>
    <t>International Finance</t>
  </si>
  <si>
    <t>BUSS6180020</t>
  </si>
  <si>
    <t>International Business Law and Taxation</t>
  </si>
  <si>
    <t>ACCT6348020</t>
  </si>
  <si>
    <t>Financial Audit</t>
  </si>
  <si>
    <t>FINC6179020</t>
  </si>
  <si>
    <t>Financial Modeling</t>
  </si>
  <si>
    <t>ACCT6292020</t>
  </si>
  <si>
    <t>Managerial Accounting</t>
  </si>
  <si>
    <t>FINC7047020</t>
  </si>
  <si>
    <t>Corporate Financial Management</t>
  </si>
  <si>
    <t>ENTR6045001</t>
  </si>
  <si>
    <t>COMP6210001</t>
  </si>
  <si>
    <t>Ethical Hacking and Penetration Testing</t>
  </si>
  <si>
    <t>COMP6699001</t>
  </si>
  <si>
    <t>Object Oriented Programming</t>
  </si>
  <si>
    <t>CPEN6234001</t>
  </si>
  <si>
    <t>Computer Systems and Networks</t>
  </si>
  <si>
    <t>GAME6048001</t>
  </si>
  <si>
    <t>Games Design and Programming</t>
  </si>
  <si>
    <t>ENGL6171001</t>
  </si>
  <si>
    <t>ENGL6171040</t>
  </si>
  <si>
    <t>ISYS6415003</t>
  </si>
  <si>
    <t>Enterprise Resource Planning Systems</t>
  </si>
  <si>
    <t>ISYS6633003</t>
  </si>
  <si>
    <t>Programming Mastery</t>
  </si>
  <si>
    <t>MATH6194003</t>
  </si>
  <si>
    <t>Applied Research and Linear Algebra</t>
  </si>
  <si>
    <t>COMM6129019</t>
  </si>
  <si>
    <t>Organizational Communication</t>
  </si>
  <si>
    <t>COMM6388019</t>
  </si>
  <si>
    <t>Contemporary Writing</t>
  </si>
  <si>
    <t>COMM6387019</t>
  </si>
  <si>
    <t>Social Design Thinking</t>
  </si>
  <si>
    <t>COMM6019019</t>
  </si>
  <si>
    <t>Public Opinion</t>
  </si>
  <si>
    <t>COMM6385019</t>
  </si>
  <si>
    <t>Interpersonal Communication</t>
  </si>
  <si>
    <t>COMM6452019</t>
  </si>
  <si>
    <t>Introduction to Journalism &amp; Interview Technique</t>
  </si>
  <si>
    <t>COMM6460019</t>
  </si>
  <si>
    <t>Political Communication</t>
  </si>
  <si>
    <t>BUSS6066005</t>
  </si>
  <si>
    <t>Business Ethics</t>
  </si>
  <si>
    <t>RSCH6026005</t>
  </si>
  <si>
    <t>Research Methodology</t>
  </si>
  <si>
    <t>MKTG8005005</t>
  </si>
  <si>
    <t>LAWS6159005</t>
  </si>
  <si>
    <t>Legal Aspect in Business</t>
  </si>
  <si>
    <t>BUSS6171005</t>
  </si>
  <si>
    <t>Business Sustainability</t>
  </si>
  <si>
    <t>MGMT6358005</t>
  </si>
  <si>
    <t>MGMT6357005</t>
  </si>
  <si>
    <t>Multinational Corporation Management</t>
  </si>
  <si>
    <t>MGMT6297005</t>
  </si>
  <si>
    <t>Operations Management</t>
  </si>
  <si>
    <t>MGMT6063020</t>
  </si>
  <si>
    <t>BUSS6120005</t>
  </si>
  <si>
    <t>Contemporary issues in ASEAN</t>
  </si>
  <si>
    <t>ENTR6536005</t>
  </si>
  <si>
    <t>Advanced Innovation Management</t>
  </si>
  <si>
    <t>ENTR6538005</t>
  </si>
  <si>
    <t>Business Development and Growth</t>
  </si>
  <si>
    <t>BUSS6176005</t>
  </si>
  <si>
    <t>Business Venturing</t>
  </si>
  <si>
    <t>BUSS6143005</t>
  </si>
  <si>
    <t>Global Business Environment</t>
  </si>
  <si>
    <t>MGMT6063005</t>
  </si>
  <si>
    <t>MKTG6251005</t>
  </si>
  <si>
    <t>MKTG6089005</t>
  </si>
  <si>
    <t>Contemporary Issues in Marketing</t>
  </si>
  <si>
    <t>BUSS6175020</t>
  </si>
  <si>
    <t>Business and Commerce in Australia</t>
  </si>
  <si>
    <t>ENTR6459040</t>
  </si>
  <si>
    <t>Entrepreneurship for Fashion</t>
  </si>
  <si>
    <t>FASH6069040</t>
  </si>
  <si>
    <t>Fashion Trend Forecasting II</t>
  </si>
  <si>
    <t>FASH6130040</t>
  </si>
  <si>
    <t>Fashion Design II</t>
  </si>
  <si>
    <t>FASH6019040</t>
  </si>
  <si>
    <t>Fashion Textile II</t>
  </si>
  <si>
    <t>FASH6068040</t>
  </si>
  <si>
    <t>Fashion Graphics and Promotion</t>
  </si>
  <si>
    <t>FASH6121040</t>
  </si>
  <si>
    <t>Fashion Retail Management I</t>
  </si>
  <si>
    <t>FASH6073040</t>
  </si>
  <si>
    <t>Fashion Marketing II</t>
  </si>
  <si>
    <t>FASH6146040</t>
  </si>
  <si>
    <t>Contemporary Fashion</t>
  </si>
  <si>
    <t>DSGN6165007</t>
  </si>
  <si>
    <t>Western Art Review</t>
  </si>
  <si>
    <t>DSGN6647007</t>
  </si>
  <si>
    <t>Drawing for Design</t>
  </si>
  <si>
    <t>DSGN7326007</t>
  </si>
  <si>
    <t>DSGN6725007</t>
  </si>
  <si>
    <t>Digital Typography</t>
  </si>
  <si>
    <t>DSGN6722007</t>
  </si>
  <si>
    <t>Basic Photography</t>
  </si>
  <si>
    <t>COMP6639</t>
  </si>
  <si>
    <t>Artificial Intelligence</t>
  </si>
  <si>
    <t>INRL</t>
  </si>
  <si>
    <t>International Relations</t>
  </si>
  <si>
    <t>INTR6098</t>
  </si>
  <si>
    <t>International Organization and Global Governance</t>
  </si>
  <si>
    <t>ACCT8144048</t>
  </si>
  <si>
    <t>MGMT8043048</t>
  </si>
  <si>
    <r>
      <t xml:space="preserve">COURSE LIST - UNDERGRADUATE - Odd Semester 2022/2023 (Fall 2022) </t>
    </r>
    <r>
      <rPr>
        <b/>
        <i/>
        <sz val="12"/>
        <color theme="1"/>
        <rFont val="Calibri"/>
        <family val="2"/>
        <scheme val="minor"/>
      </rPr>
      <t>(still tentative)</t>
    </r>
  </si>
  <si>
    <t>ALAM SUTERA/BEKASI/KEMANGGISAN CAMPUS</t>
  </si>
  <si>
    <r>
      <t xml:space="preserve">Please notice the following details:
● These OFFERED courses are still tentative (subject to change); </t>
    </r>
    <r>
      <rPr>
        <b/>
        <sz val="10"/>
        <color theme="1"/>
        <rFont val="Calibri"/>
        <family val="2"/>
        <scheme val="minor"/>
      </rPr>
      <t>the Confirmed Course List with detail schedule will be sent around 1 month before semester starts.</t>
    </r>
    <r>
      <rPr>
        <sz val="10"/>
        <color theme="1"/>
        <rFont val="Calibri"/>
        <family val="2"/>
        <scheme val="minor"/>
      </rPr>
      <t xml:space="preserve"> By then we shall apply first come first serve.
●  Students will require to choose their own schedule based on the latest Confirmed Course List.
●  Students are still able to ADD &amp; DROP courses that students have originally chosen, during the first week of study.   </t>
    </r>
  </si>
  <si>
    <t>Theory/Practicum SCU</t>
  </si>
  <si>
    <t>Taken by Students Program/Major</t>
  </si>
  <si>
    <t>ASM/BKS/KMG</t>
  </si>
  <si>
    <t>MATH6134016</t>
  </si>
  <si>
    <t>Geometric Algebra</t>
  </si>
  <si>
    <t>2</t>
  </si>
  <si>
    <t>Comp Sci &amp; Mathematics</t>
  </si>
  <si>
    <t>STAT6106049</t>
  </si>
  <si>
    <t xml:space="preserve">Statistical Process Control                                                     </t>
  </si>
  <si>
    <t>4</t>
  </si>
  <si>
    <t>Comp Sci &amp; Statistics</t>
  </si>
  <si>
    <t>ISYS6256003</t>
  </si>
  <si>
    <t>Information Systems Project Management</t>
  </si>
  <si>
    <t>Management and Information Systems</t>
  </si>
  <si>
    <t>ISYS8108003</t>
  </si>
  <si>
    <t>Knowledge Management</t>
  </si>
  <si>
    <t>EDUC6049030</t>
  </si>
  <si>
    <t>International and National Curriculum</t>
  </si>
  <si>
    <t>Primary Teacher Education</t>
  </si>
  <si>
    <t>EDUC6037030</t>
  </si>
  <si>
    <t>Teaching English for Young Learners</t>
  </si>
  <si>
    <t>EDUC6040030</t>
  </si>
  <si>
    <t>Child Games</t>
  </si>
  <si>
    <t>PSYC6127027</t>
  </si>
  <si>
    <t>Indigenous Psychology</t>
  </si>
  <si>
    <t>INTR6167029</t>
  </si>
  <si>
    <t>International Political Economy of Multinational Corporations</t>
  </si>
  <si>
    <t>INTR8049029</t>
  </si>
  <si>
    <t>Global Economic Architecture</t>
  </si>
  <si>
    <t>INTR6157029</t>
  </si>
  <si>
    <t>Terrorism and International Security</t>
  </si>
  <si>
    <t>INTR6158029</t>
  </si>
  <si>
    <t>Indonesia’s Defense and Security Policy</t>
  </si>
  <si>
    <t>INTR6162029</t>
  </si>
  <si>
    <t>Multiculturalism and Digital Society</t>
  </si>
  <si>
    <t>MGMT6408022</t>
  </si>
  <si>
    <t>Strategic Management for Tourism</t>
  </si>
  <si>
    <t xml:space="preserve">Tourism </t>
  </si>
  <si>
    <t>TRSM6144022</t>
  </si>
  <si>
    <t>Facilities Design For Tourism Destination</t>
  </si>
  <si>
    <t>TRSM6184022</t>
  </si>
  <si>
    <t>Travel Industry</t>
  </si>
  <si>
    <t>COMM6390019</t>
  </si>
  <si>
    <t>Workplace Ethics and Behavior</t>
  </si>
  <si>
    <t>2/2</t>
  </si>
  <si>
    <t xml:space="preserve">Mass Communication </t>
  </si>
  <si>
    <t>COMM6535019</t>
  </si>
  <si>
    <t xml:space="preserve">Media Promotion &amp; Marketing in Journalism Broadcasting </t>
  </si>
  <si>
    <t>COMM6536019</t>
  </si>
  <si>
    <t>Media Convergence in Journalism Broadcasting</t>
  </si>
  <si>
    <t>COMM6538019</t>
  </si>
  <si>
    <t xml:space="preserve">Media Promotion &amp; Marketing in Creative Broadcasting </t>
  </si>
  <si>
    <t>COMM6539019</t>
  </si>
  <si>
    <t>Media Convergence in Creative Broadcasting</t>
  </si>
  <si>
    <t xml:space="preserve">Marketing Communication </t>
  </si>
  <si>
    <t>ACCT6321020</t>
  </si>
  <si>
    <t>Theory and Research Methodology in Accounting and Finance</t>
  </si>
  <si>
    <t xml:space="preserve">Accounting </t>
  </si>
  <si>
    <t>ACCT6365020</t>
  </si>
  <si>
    <t>Advanced Accounting</t>
  </si>
  <si>
    <t>TAXN7013020</t>
  </si>
  <si>
    <t>International Taxation</t>
  </si>
  <si>
    <t xml:space="preserve">Accounting (Bekasi) </t>
  </si>
  <si>
    <t>FINC6168020</t>
  </si>
  <si>
    <t>Risk Management</t>
  </si>
  <si>
    <t xml:space="preserve">Finance </t>
  </si>
  <si>
    <t>MATH6018016</t>
  </si>
  <si>
    <t xml:space="preserve">Modern Algebra </t>
  </si>
  <si>
    <t>MATH6068016</t>
  </si>
  <si>
    <t xml:space="preserve">Partial Differential Equations </t>
  </si>
  <si>
    <t>MATH6165016</t>
  </si>
  <si>
    <t>Deep Learning and Optimization Methods  </t>
  </si>
  <si>
    <t>DSGN6609008</t>
  </si>
  <si>
    <t>Portfolio Development</t>
  </si>
  <si>
    <t>Interior Design</t>
  </si>
  <si>
    <t>ISYS6202</t>
  </si>
  <si>
    <t>Social Informatics</t>
  </si>
  <si>
    <t>Business Information Technology</t>
  </si>
  <si>
    <t>ISYS6402</t>
  </si>
  <si>
    <t>Business Analytics</t>
  </si>
  <si>
    <t>ISYS6289003</t>
  </si>
  <si>
    <t>ISYS6202003</t>
  </si>
  <si>
    <t>Information Systems (Master Track)</t>
  </si>
  <si>
    <t>ISYS6608003</t>
  </si>
  <si>
    <t>IT Service &amp; Risk Management</t>
  </si>
  <si>
    <t>Information Systems Accounting &amp; Auditing</t>
  </si>
  <si>
    <t>MOBI6057001</t>
  </si>
  <si>
    <t>Mobile Application&amp;Technology</t>
  </si>
  <si>
    <t>COMP6695001</t>
  </si>
  <si>
    <t>Cyber Security</t>
  </si>
  <si>
    <t>ARCH6090014</t>
  </si>
  <si>
    <t>Architectural Geometry Design</t>
  </si>
  <si>
    <t>Architecture</t>
  </si>
  <si>
    <t>CIVL6075013</t>
  </si>
  <si>
    <t>Theory and Design of Concrete Structures</t>
  </si>
  <si>
    <t>2/1</t>
  </si>
  <si>
    <t>Civil Engineering</t>
  </si>
  <si>
    <t>CIVL6027013</t>
  </si>
  <si>
    <t>Highway Engineering</t>
  </si>
  <si>
    <t>CIVL6054013</t>
  </si>
  <si>
    <t>Traffic Engineering</t>
  </si>
  <si>
    <t>COMP6043013</t>
  </si>
  <si>
    <t>Computer Applications in Structural Engineering</t>
  </si>
  <si>
    <t>COMP6044013</t>
  </si>
  <si>
    <t>Computer Applications in Geotechnical Engineering</t>
  </si>
  <si>
    <t>CPEN6083010</t>
  </si>
  <si>
    <t>Digital Signal Processing</t>
  </si>
  <si>
    <t>CPEN6126010</t>
  </si>
  <si>
    <t>Cross Platform Application Development</t>
  </si>
  <si>
    <t>FOOD6065015</t>
  </si>
  <si>
    <t>Functional Food &amp; Nutraceuticals</t>
  </si>
  <si>
    <t>Food Technology</t>
  </si>
  <si>
    <t>ISYE6067011</t>
  </si>
  <si>
    <t>Global Supply Chain</t>
  </si>
  <si>
    <t>Industrial Engineering</t>
  </si>
  <si>
    <t>MGMT6145005</t>
  </si>
  <si>
    <t>Compensation and Performance Management</t>
  </si>
  <si>
    <t>BUSS6194005</t>
  </si>
  <si>
    <t>Business Negotiation Strategy</t>
  </si>
  <si>
    <t>ISYS8175005</t>
  </si>
  <si>
    <t>E-Business Strategy and Implementation</t>
  </si>
  <si>
    <t>MGMT6029005</t>
  </si>
  <si>
    <t>MGMT6400005</t>
  </si>
  <si>
    <t xml:space="preserve">Supply Chain Strategy </t>
  </si>
  <si>
    <t>Business Management</t>
  </si>
  <si>
    <t>MGMT7169005</t>
  </si>
  <si>
    <t>Global Supply Chain Management</t>
  </si>
  <si>
    <t>International Business Management</t>
  </si>
  <si>
    <t>Management (Master Track)</t>
  </si>
  <si>
    <t>ENTR6579005</t>
  </si>
  <si>
    <t>New Venture Creation </t>
  </si>
  <si>
    <t>Business Creation</t>
  </si>
  <si>
    <t>BUSS7017005</t>
  </si>
  <si>
    <t>International Trade</t>
  </si>
  <si>
    <t>International Business Management (Global Class)</t>
  </si>
  <si>
    <t>MKTG6235005</t>
  </si>
  <si>
    <t>Branding &amp; Omnichannel Retailing</t>
  </si>
  <si>
    <t>Global Business Marketing</t>
  </si>
  <si>
    <t>INTR6097029</t>
  </si>
  <si>
    <t>Introduction to International Political Economy</t>
  </si>
  <si>
    <t>INTR6006029</t>
  </si>
  <si>
    <t>Introduction to Security Studies</t>
  </si>
  <si>
    <t>INTR6141029</t>
  </si>
  <si>
    <t>Introduction to International Media</t>
  </si>
  <si>
    <t>INTR6098029</t>
  </si>
  <si>
    <t>FOOD6051015</t>
  </si>
  <si>
    <t>Human Nutrition</t>
  </si>
  <si>
    <t>ARCH6020014</t>
  </si>
  <si>
    <t>Building Technology III</t>
  </si>
  <si>
    <t>ARCH6139014</t>
  </si>
  <si>
    <t>Site Planning</t>
  </si>
  <si>
    <t>CPEN6219010</t>
  </si>
  <si>
    <t>4/1</t>
  </si>
  <si>
    <t>ISYE6123011</t>
  </si>
  <si>
    <t>Deterministic Optimization</t>
  </si>
  <si>
    <t>3</t>
  </si>
  <si>
    <t>TRSM6143022</t>
  </si>
  <si>
    <t>Ecotourism and Sustainable Development</t>
  </si>
  <si>
    <t>COMM6099019</t>
  </si>
  <si>
    <t>ACCT6033020</t>
  </si>
  <si>
    <t>Financial Accounting I</t>
  </si>
  <si>
    <t>ACCT7066020</t>
  </si>
  <si>
    <t>FINC6006020</t>
  </si>
  <si>
    <t>Financial Modeling Laboratory </t>
  </si>
  <si>
    <t>BUSS6131020</t>
  </si>
  <si>
    <t>Ethics &amp; Corporate Governance</t>
  </si>
  <si>
    <t>FINC6010020</t>
  </si>
  <si>
    <t>ISYS6196003</t>
  </si>
  <si>
    <t>ISYS6256</t>
  </si>
  <si>
    <t>ISYS6123003</t>
  </si>
  <si>
    <t>Information Systems and Accounting</t>
  </si>
  <si>
    <t>ISYS6126003</t>
  </si>
  <si>
    <t>Enterprise System</t>
  </si>
  <si>
    <t>MGMT6012003</t>
  </si>
  <si>
    <t>New Media</t>
  </si>
  <si>
    <t>DSGN6645007</t>
  </si>
  <si>
    <t>EDUC6010030</t>
  </si>
  <si>
    <t>Class Management</t>
  </si>
  <si>
    <t>EDUC6046030</t>
  </si>
  <si>
    <t>Learning Theories</t>
  </si>
  <si>
    <t>GAME6085001</t>
  </si>
  <si>
    <t>Object Oriented Game Programming</t>
  </si>
  <si>
    <t>Game Application &amp; Technology</t>
  </si>
  <si>
    <t>MOBI6026001</t>
  </si>
  <si>
    <t>Mobile Cloud Computing</t>
  </si>
  <si>
    <t>DTSC6006001</t>
  </si>
  <si>
    <t>Machine Learning</t>
  </si>
  <si>
    <t>DTSC6002001</t>
  </si>
  <si>
    <t>Data Management and Organization</t>
  </si>
  <si>
    <t>MGMT6011005</t>
  </si>
  <si>
    <t>INTR6003029</t>
  </si>
  <si>
    <t>Modern World History</t>
  </si>
  <si>
    <t>International Relations Global Class</t>
  </si>
  <si>
    <t>DSGN6659007</t>
  </si>
  <si>
    <t>Animation</t>
  </si>
  <si>
    <t>FILM6044009</t>
  </si>
  <si>
    <t>Film Literacy</t>
  </si>
  <si>
    <t>Film</t>
  </si>
  <si>
    <t>ISYS6093003</t>
  </si>
  <si>
    <t>Information System Concept</t>
  </si>
  <si>
    <t>Information Syatems</t>
  </si>
  <si>
    <t>Information Syatems (Master Track)</t>
  </si>
  <si>
    <t>Information Systems and Management</t>
  </si>
  <si>
    <t>ACCT6300020</t>
  </si>
  <si>
    <t>Introduction to Accounting</t>
  </si>
  <si>
    <t>4/2</t>
  </si>
  <si>
    <t>Accounting Technology</t>
  </si>
  <si>
    <t>Ethics and Corporate Governance</t>
  </si>
  <si>
    <t>FINC6189020</t>
  </si>
  <si>
    <t xml:space="preserve">Introduction to Financial Market and Fin-Tech </t>
  </si>
  <si>
    <t xml:space="preserve">Taxation </t>
  </si>
  <si>
    <t>TRSM6212022</t>
  </si>
  <si>
    <t>Indonesian Culture</t>
  </si>
  <si>
    <t>CHAR6022030</t>
  </si>
  <si>
    <t>Character Education for Primary</t>
  </si>
  <si>
    <t>EDUC6047030</t>
  </si>
  <si>
    <t>Introduction to Primary Curriculum</t>
  </si>
  <si>
    <t>2023 Fall</t>
  </si>
  <si>
    <t>COMP6476001</t>
  </si>
  <si>
    <t>Data Mining</t>
  </si>
  <si>
    <t>Computer Science (Master Track)</t>
  </si>
  <si>
    <t>COURSE LIST - GRADUATE - Odd Semester 2022/2023 (Fall 2022) (still tentative)</t>
  </si>
  <si>
    <r>
      <rPr>
        <b/>
        <sz val="10"/>
        <color rgb="FFFF0000"/>
        <rFont val="Calibri"/>
        <family val="2"/>
        <scheme val="minor"/>
      </rPr>
      <t>Important NOTES:</t>
    </r>
    <r>
      <rPr>
        <sz val="10"/>
        <color theme="1"/>
        <rFont val="Calibri"/>
        <family val="2"/>
        <scheme val="minor"/>
      </rPr>
      <t xml:space="preserve">
1.  Our BINUS Business School for Graduate Program at Senayan Campus, will run 2 terms in a semester.
2. Student should choose one of the group A / B / C for the 2022 Fall/Odd term 1 and D / E / F the 2022 Fall/Odd term 2.</t>
    </r>
  </si>
  <si>
    <t>Sep - Nov 22</t>
  </si>
  <si>
    <t>Dec 22 – Mar 23</t>
  </si>
  <si>
    <t>Even.P1</t>
  </si>
  <si>
    <t>Even.P2</t>
  </si>
  <si>
    <t>A</t>
  </si>
  <si>
    <t>D</t>
  </si>
  <si>
    <t>B</t>
  </si>
  <si>
    <t>E</t>
  </si>
  <si>
    <t>C</t>
  </si>
  <si>
    <t>F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</si>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</sst>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u/>
      <sz val="11"/>
      <color theme="1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9" tint="-0.499984740745262"/>
      <name val="Calibri"/>
      <family val="2"/>
      <scheme val="minor"/>
    </font>
    <font>
      <b/>
      <sz val="11"/>
      <color theme="9" tint="-0.499984740745262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6"/>
      <color indexed="9"/>
      <name val="Calibri"/>
      <family val="2"/>
    </font>
    <font>
      <b/>
      <u/>
      <sz val="11"/>
      <name val="Calibri"/>
      <family val="2"/>
      <scheme val="minor"/>
    </font>
    <font>
      <b/>
      <sz val="11"/>
      <name val="Calibri"/>
      <family val="2"/>
    </font>
    <font>
      <b/>
      <sz val="11"/>
      <name val="Symbol"/>
      <family val="1"/>
      <charset val="2"/>
    </font>
    <font>
      <b/>
      <i/>
      <sz val="12"/>
      <color theme="1"/>
      <name val="Calibri"/>
      <family val="2"/>
      <scheme val="minor"/>
    </font>
    <font>
      <b/>
      <i/>
      <sz val="14"/>
      <name val="Calibri"/>
      <family val="2"/>
    </font>
    <font>
      <sz val="1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theme="0"/>
      <name val="Calibri"/>
      <family val="2"/>
    </font>
    <font>
      <b/>
      <sz val="10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FBFBF"/>
        <bgColor rgb="FF000000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 applyNumberFormat="0" applyFill="0" applyBorder="0" applyAlignment="0" applyProtection="0"/>
  </cellStyleXfs>
  <cellXfs count="60">
    <xf numFmtId="0" fontId="0" fillId="0" borderId="0" xfId="0"/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4" fillId="0" borderId="0" xfId="0" applyFont="1" applyAlignment="1">
      <alignment horizontal="center" vertical="center"/>
    </xf>
    <xf numFmtId="0" fontId="12" fillId="7" borderId="1" xfId="0" applyFont="1" applyFill="1" applyBorder="1" applyAlignment="1">
      <alignment vertical="center"/>
    </xf>
    <xf numFmtId="0" fontId="13" fillId="7" borderId="1" xfId="0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3" fillId="0" borderId="4" xfId="0" applyFont="1" applyBorder="1" applyAlignment="1">
      <alignment horizontal="center" vertical="center"/>
    </xf>
    <xf numFmtId="0" fontId="12" fillId="0" borderId="4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 wrapText="1"/>
    </xf>
    <xf numFmtId="0" fontId="13" fillId="7" borderId="1" xfId="0" applyFont="1" applyFill="1" applyBorder="1" applyAlignment="1">
      <alignment horizontal="left" vertical="center"/>
    </xf>
    <xf numFmtId="0" fontId="12" fillId="0" borderId="3" xfId="0" applyFont="1" applyBorder="1" applyAlignment="1">
      <alignment vertical="center"/>
    </xf>
    <xf numFmtId="0" fontId="12" fillId="0" borderId="4" xfId="0" applyFont="1" applyBorder="1" applyAlignment="1">
      <alignment vertical="center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vertical="top"/>
    </xf>
    <xf numFmtId="0" fontId="21" fillId="0" borderId="0" xfId="0" applyFont="1" applyAlignment="1">
      <alignment horizontal="center" vertical="top"/>
    </xf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3" fillId="0" borderId="0" xfId="0" applyFont="1" applyAlignment="1">
      <alignment vertical="center" wrapText="1"/>
    </xf>
    <xf numFmtId="0" fontId="24" fillId="0" borderId="0" xfId="0" applyFont="1" applyAlignment="1">
      <alignment horizontal="center" vertical="center"/>
    </xf>
    <xf numFmtId="0" fontId="0" fillId="0" borderId="0" xfId="0" quotePrefix="1" applyAlignment="1">
      <alignment vertical="top"/>
    </xf>
    <xf numFmtId="0" fontId="22" fillId="11" borderId="0" xfId="0" applyFont="1" applyFill="1" applyAlignment="1">
      <alignment horizontal="center" vertical="center"/>
    </xf>
    <xf numFmtId="0" fontId="21" fillId="0" borderId="0" xfId="0" applyFont="1" applyAlignment="1">
      <alignment horizontal="center" vertical="top" wrapText="1"/>
    </xf>
    <xf numFmtId="0" fontId="23" fillId="12" borderId="1" xfId="0" applyFont="1" applyFill="1" applyBorder="1"/>
    <xf numFmtId="0" fontId="23" fillId="12" borderId="9" xfId="0" applyFont="1" applyFill="1" applyBorder="1"/>
    <xf numFmtId="0" fontId="23" fillId="0" borderId="10" xfId="0" applyFont="1" applyBorder="1"/>
    <xf numFmtId="0" fontId="23" fillId="0" borderId="11" xfId="0" applyFont="1" applyBorder="1"/>
    <xf numFmtId="0" fontId="23" fillId="0" borderId="11" xfId="0" quotePrefix="1" applyFont="1" applyBorder="1"/>
    <xf numFmtId="49" fontId="2" fillId="0" borderId="0" xfId="0" applyNumberFormat="1" applyFont="1" applyAlignment="1">
      <alignment horizontal="center" vertical="top"/>
    </xf>
    <xf numFmtId="49" fontId="21" fillId="0" borderId="0" xfId="0" applyNumberFormat="1" applyFont="1" applyAlignment="1">
      <alignment horizontal="center" vertical="top"/>
    </xf>
    <xf numFmtId="49" fontId="0" fillId="0" borderId="0" xfId="0" applyNumberFormat="1" applyAlignment="1">
      <alignment horizontal="center" vertical="top"/>
    </xf>
    <xf numFmtId="0" fontId="6" fillId="0" borderId="7" xfId="2" applyBorder="1" applyAlignment="1"/>
    <xf numFmtId="0" fontId="6" fillId="0" borderId="8" xfId="2" applyBorder="1" applyAlignment="1"/>
    <xf numFmtId="0" fontId="8" fillId="8" borderId="0" xfId="0" quotePrefix="1" applyFont="1" applyFill="1" applyAlignment="1">
      <alignment vertical="center"/>
    </xf>
    <xf numFmtId="0" fontId="8" fillId="8" borderId="0" xfId="0" applyFont="1" applyFill="1" applyAlignment="1">
      <alignment vertical="center"/>
    </xf>
    <xf numFmtId="0" fontId="6" fillId="0" borderId="5" xfId="2" applyBorder="1" applyAlignment="1"/>
    <xf numFmtId="0" fontId="6" fillId="0" borderId="6" xfId="2" applyBorder="1" applyAlignment="1"/>
    <xf numFmtId="0" fontId="5" fillId="0" borderId="3" xfId="0" applyFont="1" applyBorder="1" applyAlignment="1">
      <alignment horizontal="left" vertical="center"/>
    </xf>
    <xf numFmtId="0" fontId="11" fillId="3" borderId="0" xfId="0" applyFont="1" applyFill="1" applyAlignment="1">
      <alignment horizontal="center" vertical="center"/>
    </xf>
    <xf numFmtId="0" fontId="14" fillId="3" borderId="0" xfId="0" applyFont="1" applyFill="1" applyAlignment="1">
      <alignment horizontal="center" vertical="center"/>
    </xf>
    <xf numFmtId="0" fontId="16" fillId="8" borderId="0" xfId="0" applyFont="1" applyFill="1" applyAlignment="1">
      <alignment vertical="center"/>
    </xf>
    <xf numFmtId="0" fontId="5" fillId="0" borderId="4" xfId="0" applyFont="1" applyBorder="1" applyAlignment="1">
      <alignment horizontal="left" vertical="center"/>
    </xf>
    <xf numFmtId="0" fontId="10" fillId="5" borderId="1" xfId="2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left" vertical="center"/>
    </xf>
    <xf numFmtId="0" fontId="6" fillId="0" borderId="0" xfId="2" applyAlignment="1"/>
    <xf numFmtId="0" fontId="8" fillId="4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28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3" fillId="10" borderId="0" xfId="0" applyFont="1" applyFill="1" applyAlignment="1">
      <alignment horizontal="center" vertical="top"/>
    </xf>
    <xf numFmtId="0" fontId="3" fillId="9" borderId="0" xfId="0" applyFont="1" applyFill="1" applyAlignment="1">
      <alignment horizontal="center" vertical="top"/>
    </xf>
    <xf numFmtId="0" fontId="2" fillId="0" borderId="0" xfId="0" applyFont="1" applyAlignment="1">
      <alignment horizontal="left" vertical="top"/>
    </xf>
    <xf numFmtId="0" fontId="3" fillId="6" borderId="0" xfId="0" applyFont="1" applyFill="1" applyAlignment="1">
      <alignment horizontal="center" vertical="top"/>
    </xf>
  </cellXfs>
  <cellStyles count="3">
    <cellStyle name="Excel Built-in Normal" xfId="1" xr:uid="{00000000-0005-0000-0000-000000000000}"/>
    <cellStyle name="Hyperlink" xfId="2" builtinId="8"/>
    <cellStyle name="Normal" xfId="0" builtinId="0"/>
  </cellStyles>
  <dxfs count="3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alignment vertical="top" textRotation="0" wrapText="0" indent="0" justifyLastLine="0" shrinkToFit="0" readingOrder="0"/>
    </dxf>
    <dxf>
      <numFmt numFmtId="30" formatCode="@"/>
      <alignment horizontal="center" vertical="top" textRotation="0" wrapText="0" indent="0" justifyLastLine="0" shrinkToFit="0" readingOrder="0"/>
    </dxf>
    <dxf>
      <alignment vertical="top" textRotation="0" wrapText="0" indent="0" justifyLastLine="0" shrinkToFit="0" readingOrder="0"/>
    </dxf>
    <dxf>
      <alignment horizontal="center" vertical="top" textRotation="0" wrapText="0" indent="0" justifyLastLine="0" shrinkToFit="0" readingOrder="0"/>
    </dxf>
    <dxf>
      <alignment vertical="top" textRotation="0" wrapText="0" indent="0" justifyLastLine="0" shrinkToFit="0" readingOrder="0"/>
    </dxf>
    <dxf>
      <alignment vertical="top" textRotation="0" wrapText="0" indent="0" justifyLastLine="0" shrinkToFit="0" readingOrder="0"/>
    </dxf>
    <dxf>
      <alignment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top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vertical="top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vertical="top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vertical="top" textRotation="0" wrapText="0" indent="0" justifyLastLine="0" shrinkToFit="0" readingOrder="0"/>
    </dxf>
    <dxf>
      <alignment horizontal="center" vertical="top" textRotation="0" wrapText="0" indent="0" justifyLastLine="0" shrinkToFit="0" readingOrder="0"/>
    </dxf>
    <dxf>
      <alignment vertical="top" textRotation="0" wrapText="0" indent="0" justifyLastLine="0" shrinkToFit="0" readingOrder="0"/>
    </dxf>
    <dxf>
      <alignment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top" textRotation="0" wrapText="0" indent="0" justifyLastLine="0" shrinkToFit="0" readingOrder="0"/>
    </dxf>
  </dxfs>
  <tableStyles count="0" defaultTableStyle="TableStyleMedium2" defaultPivotStyle="PivotStyleLight16"/>
  <colors>
    <mruColors>
      <color rgb="FF36B0D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390525</xdr:colOff>
      <xdr:row>5</xdr:row>
      <xdr:rowOff>47624</xdr:rowOff>
    </xdr:from>
    <xdr:to>
      <xdr:col>3</xdr:col>
      <xdr:colOff>3171825</xdr:colOff>
      <xdr:row>10</xdr:row>
      <xdr:rowOff>190499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516190C4-4E7C-46CF-95C8-4DC3A9D45856}"/>
            </a:ext>
          </a:extLst>
        </xdr:cNvPr>
        <xdr:cNvSpPr txBox="1"/>
      </xdr:nvSpPr>
      <xdr:spPr>
        <a:xfrm>
          <a:off x="390525" y="1685924"/>
          <a:ext cx="5124450" cy="10953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2000"/>
            <a:t>NOT AVAILABLE YET.</a:t>
          </a:r>
        </a:p>
        <a:p>
          <a:pPr algn="ctr"/>
          <a:r>
            <a:rPr lang="en-US" sz="2000"/>
            <a:t>WILL BE UPDATING SOON.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e15" displayName="Table15" ref="A5:G6" totalsRowShown="0" headerRowDxfId="34" dataDxfId="33">
  <autoFilter ref="A5:G6" xr:uid="{00000000-0009-0000-0100-000004000000}"/>
  <tableColumns count="7">
    <tableColumn id="1" xr3:uid="{00000000-0010-0000-0300-000001000000}" name="TERM" dataDxfId="32">
      <calculatedColumnFormula>#REF!</calculatedColumnFormula>
    </tableColumn>
    <tableColumn id="2" xr3:uid="{00000000-0010-0000-0300-000002000000}" name="CAMPUS" dataDxfId="31"/>
    <tableColumn id="3" xr3:uid="{00000000-0010-0000-0300-000003000000}" name="COURSE CODE" dataDxfId="30"/>
    <tableColumn id="4" xr3:uid="{00000000-0010-0000-0300-000004000000}" name="COURSE NAME" dataDxfId="29"/>
    <tableColumn id="5" xr3:uid="{00000000-0010-0000-0300-000005000000}" name="Theory SCU" dataDxfId="28"/>
    <tableColumn id="7" xr3:uid="{00000000-0010-0000-0300-000007000000}" name="Program" dataDxfId="27"/>
    <tableColumn id="9" xr3:uid="{00000000-0010-0000-0300-000009000000}" name="Notes" dataDxfId="26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13" displayName="Table13" ref="A5:F132" totalsRowShown="0" headerRowDxfId="25" dataDxfId="24">
  <autoFilter ref="A5:F132" xr:uid="{00000000-0009-0000-0100-000002000000}"/>
  <tableColumns count="6">
    <tableColumn id="1" xr3:uid="{00000000-0010-0000-0000-000001000000}" name="TERM" dataDxfId="23"/>
    <tableColumn id="2" xr3:uid="{00000000-0010-0000-0000-000002000000}" name="CAMPUS" dataDxfId="22"/>
    <tableColumn id="3" xr3:uid="{00000000-0010-0000-0000-000003000000}" name="COURSE CODE" dataDxfId="21"/>
    <tableColumn id="4" xr3:uid="{00000000-0010-0000-0000-000004000000}" name="COURSE NAME" dataDxfId="20"/>
    <tableColumn id="5" xr3:uid="{00000000-0010-0000-0000-000005000000}" name="Theory/Practicum SCU" dataDxfId="19"/>
    <tableColumn id="7" xr3:uid="{00000000-0010-0000-0000-000007000000}" name="Taken by Students Program/Major" dataDxfId="18"/>
  </tableColumns>
  <tableStyleInfo name="TableStyleMedium4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6000000}" name="Table7" displayName="Table7" ref="A10:A13" totalsRowShown="0" headerRowDxfId="17" dataDxfId="16">
  <autoFilter ref="A10:A13" xr:uid="{00000000-0009-0000-0100-000007000000}"/>
  <tableColumns count="1">
    <tableColumn id="1" xr3:uid="{00000000-0010-0000-0600-000001000000}" name="B" dataDxfId="15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7000000}" name="Table8" displayName="Table8" ref="B10:B13" totalsRowShown="0" headerRowDxfId="14" dataDxfId="13">
  <autoFilter ref="B10:B13" xr:uid="{00000000-0009-0000-0100-000008000000}"/>
  <tableColumns count="1">
    <tableColumn id="1" xr3:uid="{00000000-0010-0000-0700-000001000000}" name="E" dataDxfId="12"/>
  </tableColumns>
  <tableStyleInfo name="TableStyleMedium3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8000000}" name="Table9" displayName="Table9" ref="A14:A16" totalsRowShown="0" headerRowDxfId="11" dataDxfId="10">
  <autoFilter ref="A14:A16" xr:uid="{00000000-0009-0000-0100-000009000000}"/>
  <tableColumns count="1">
    <tableColumn id="1" xr3:uid="{00000000-0010-0000-0800-000001000000}" name="C" dataDxfId="9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9000000}" name="Table10" displayName="Table10" ref="B14:B16" totalsRowShown="0" headerRowDxfId="8" dataDxfId="7">
  <autoFilter ref="B14:B16" xr:uid="{00000000-0009-0000-0100-00000A000000}"/>
  <tableColumns count="1">
    <tableColumn id="1" xr3:uid="{00000000-0010-0000-0900-000001000000}" name="F" dataDxfId="6"/>
  </tableColumns>
  <tableStyleInfo name="TableStyleMedium3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le5" displayName="Table5" ref="A8:A9" totalsRowShown="0" headerRowDxfId="5" dataDxfId="4">
  <autoFilter ref="A8:A9" xr:uid="{00000000-0009-0000-0100-000005000000}"/>
  <tableColumns count="1">
    <tableColumn id="1" xr3:uid="{00000000-0010-0000-0400-000001000000}" name="A" dataDxfId="3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5000000}" name="Table6" displayName="Table6" ref="B8:B9" totalsRowShown="0" headerRowDxfId="2" dataDxfId="1">
  <autoFilter ref="B8:B9" xr:uid="{00000000-0009-0000-0100-000006000000}"/>
  <tableColumns count="1">
    <tableColumn id="1" xr3:uid="{00000000-0010-0000-0500-000001000000}" name="D" dataDxfId="0"/>
  </tableColumns>
  <tableStyleInfo name="TableStyleMedium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7" Type="http://schemas.openxmlformats.org/officeDocument/2006/relationships/table" Target="../tables/table8.xml"/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4.bin"/><Relationship Id="rId6" Type="http://schemas.openxmlformats.org/officeDocument/2006/relationships/table" Target="../tables/table7.xml"/><Relationship Id="rId5" Type="http://schemas.openxmlformats.org/officeDocument/2006/relationships/table" Target="../tables/table6.xml"/><Relationship Id="rId4" Type="http://schemas.openxmlformats.org/officeDocument/2006/relationships/table" Target="../tables/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30"/>
  <sheetViews>
    <sheetView zoomScaleNormal="100" workbookViewId="0">
      <pane ySplit="4" topLeftCell="A5" activePane="bottomLeft" state="frozen"/>
      <selection pane="bottomLeft" activeCell="D12" sqref="D12"/>
    </sheetView>
  </sheetViews>
  <sheetFormatPr defaultRowHeight="15"/>
  <cols>
    <col min="1" max="1" width="2" style="2" bestFit="1" customWidth="1"/>
    <col min="2" max="2" width="33.140625" style="2" customWidth="1"/>
    <col min="3" max="3" width="29.85546875" style="2" bestFit="1" customWidth="1"/>
    <col min="4" max="4" width="99.28515625" style="2" bestFit="1" customWidth="1"/>
    <col min="5" max="256" width="9.140625" style="2"/>
    <col min="257" max="257" width="2" style="2" bestFit="1" customWidth="1"/>
    <col min="258" max="258" width="33.140625" style="2" customWidth="1"/>
    <col min="259" max="259" width="29.85546875" style="2" bestFit="1" customWidth="1"/>
    <col min="260" max="260" width="85" style="2" bestFit="1" customWidth="1"/>
    <col min="261" max="512" width="9.140625" style="2"/>
    <col min="513" max="513" width="2" style="2" bestFit="1" customWidth="1"/>
    <col min="514" max="514" width="33.140625" style="2" customWidth="1"/>
    <col min="515" max="515" width="29.85546875" style="2" bestFit="1" customWidth="1"/>
    <col min="516" max="516" width="85" style="2" bestFit="1" customWidth="1"/>
    <col min="517" max="768" width="9.140625" style="2"/>
    <col min="769" max="769" width="2" style="2" bestFit="1" customWidth="1"/>
    <col min="770" max="770" width="33.140625" style="2" customWidth="1"/>
    <col min="771" max="771" width="29.85546875" style="2" bestFit="1" customWidth="1"/>
    <col min="772" max="772" width="85" style="2" bestFit="1" customWidth="1"/>
    <col min="773" max="1024" width="9.140625" style="2"/>
    <col min="1025" max="1025" width="2" style="2" bestFit="1" customWidth="1"/>
    <col min="1026" max="1026" width="33.140625" style="2" customWidth="1"/>
    <col min="1027" max="1027" width="29.85546875" style="2" bestFit="1" customWidth="1"/>
    <col min="1028" max="1028" width="85" style="2" bestFit="1" customWidth="1"/>
    <col min="1029" max="1280" width="9.140625" style="2"/>
    <col min="1281" max="1281" width="2" style="2" bestFit="1" customWidth="1"/>
    <col min="1282" max="1282" width="33.140625" style="2" customWidth="1"/>
    <col min="1283" max="1283" width="29.85546875" style="2" bestFit="1" customWidth="1"/>
    <col min="1284" max="1284" width="85" style="2" bestFit="1" customWidth="1"/>
    <col min="1285" max="1536" width="9.140625" style="2"/>
    <col min="1537" max="1537" width="2" style="2" bestFit="1" customWidth="1"/>
    <col min="1538" max="1538" width="33.140625" style="2" customWidth="1"/>
    <col min="1539" max="1539" width="29.85546875" style="2" bestFit="1" customWidth="1"/>
    <col min="1540" max="1540" width="85" style="2" bestFit="1" customWidth="1"/>
    <col min="1541" max="1792" width="9.140625" style="2"/>
    <col min="1793" max="1793" width="2" style="2" bestFit="1" customWidth="1"/>
    <col min="1794" max="1794" width="33.140625" style="2" customWidth="1"/>
    <col min="1795" max="1795" width="29.85546875" style="2" bestFit="1" customWidth="1"/>
    <col min="1796" max="1796" width="85" style="2" bestFit="1" customWidth="1"/>
    <col min="1797" max="2048" width="9.140625" style="2"/>
    <col min="2049" max="2049" width="2" style="2" bestFit="1" customWidth="1"/>
    <col min="2050" max="2050" width="33.140625" style="2" customWidth="1"/>
    <col min="2051" max="2051" width="29.85546875" style="2" bestFit="1" customWidth="1"/>
    <col min="2052" max="2052" width="85" style="2" bestFit="1" customWidth="1"/>
    <col min="2053" max="2304" width="9.140625" style="2"/>
    <col min="2305" max="2305" width="2" style="2" bestFit="1" customWidth="1"/>
    <col min="2306" max="2306" width="33.140625" style="2" customWidth="1"/>
    <col min="2307" max="2307" width="29.85546875" style="2" bestFit="1" customWidth="1"/>
    <col min="2308" max="2308" width="85" style="2" bestFit="1" customWidth="1"/>
    <col min="2309" max="2560" width="9.140625" style="2"/>
    <col min="2561" max="2561" width="2" style="2" bestFit="1" customWidth="1"/>
    <col min="2562" max="2562" width="33.140625" style="2" customWidth="1"/>
    <col min="2563" max="2563" width="29.85546875" style="2" bestFit="1" customWidth="1"/>
    <col min="2564" max="2564" width="85" style="2" bestFit="1" customWidth="1"/>
    <col min="2565" max="2816" width="9.140625" style="2"/>
    <col min="2817" max="2817" width="2" style="2" bestFit="1" customWidth="1"/>
    <col min="2818" max="2818" width="33.140625" style="2" customWidth="1"/>
    <col min="2819" max="2819" width="29.85546875" style="2" bestFit="1" customWidth="1"/>
    <col min="2820" max="2820" width="85" style="2" bestFit="1" customWidth="1"/>
    <col min="2821" max="3072" width="9.140625" style="2"/>
    <col min="3073" max="3073" width="2" style="2" bestFit="1" customWidth="1"/>
    <col min="3074" max="3074" width="33.140625" style="2" customWidth="1"/>
    <col min="3075" max="3075" width="29.85546875" style="2" bestFit="1" customWidth="1"/>
    <col min="3076" max="3076" width="85" style="2" bestFit="1" customWidth="1"/>
    <col min="3077" max="3328" width="9.140625" style="2"/>
    <col min="3329" max="3329" width="2" style="2" bestFit="1" customWidth="1"/>
    <col min="3330" max="3330" width="33.140625" style="2" customWidth="1"/>
    <col min="3331" max="3331" width="29.85546875" style="2" bestFit="1" customWidth="1"/>
    <col min="3332" max="3332" width="85" style="2" bestFit="1" customWidth="1"/>
    <col min="3333" max="3584" width="9.140625" style="2"/>
    <col min="3585" max="3585" width="2" style="2" bestFit="1" customWidth="1"/>
    <col min="3586" max="3586" width="33.140625" style="2" customWidth="1"/>
    <col min="3587" max="3587" width="29.85546875" style="2" bestFit="1" customWidth="1"/>
    <col min="3588" max="3588" width="85" style="2" bestFit="1" customWidth="1"/>
    <col min="3589" max="3840" width="9.140625" style="2"/>
    <col min="3841" max="3841" width="2" style="2" bestFit="1" customWidth="1"/>
    <col min="3842" max="3842" width="33.140625" style="2" customWidth="1"/>
    <col min="3843" max="3843" width="29.85546875" style="2" bestFit="1" customWidth="1"/>
    <col min="3844" max="3844" width="85" style="2" bestFit="1" customWidth="1"/>
    <col min="3845" max="4096" width="9.140625" style="2"/>
    <col min="4097" max="4097" width="2" style="2" bestFit="1" customWidth="1"/>
    <col min="4098" max="4098" width="33.140625" style="2" customWidth="1"/>
    <col min="4099" max="4099" width="29.85546875" style="2" bestFit="1" customWidth="1"/>
    <col min="4100" max="4100" width="85" style="2" bestFit="1" customWidth="1"/>
    <col min="4101" max="4352" width="9.140625" style="2"/>
    <col min="4353" max="4353" width="2" style="2" bestFit="1" customWidth="1"/>
    <col min="4354" max="4354" width="33.140625" style="2" customWidth="1"/>
    <col min="4355" max="4355" width="29.85546875" style="2" bestFit="1" customWidth="1"/>
    <col min="4356" max="4356" width="85" style="2" bestFit="1" customWidth="1"/>
    <col min="4357" max="4608" width="9.140625" style="2"/>
    <col min="4609" max="4609" width="2" style="2" bestFit="1" customWidth="1"/>
    <col min="4610" max="4610" width="33.140625" style="2" customWidth="1"/>
    <col min="4611" max="4611" width="29.85546875" style="2" bestFit="1" customWidth="1"/>
    <col min="4612" max="4612" width="85" style="2" bestFit="1" customWidth="1"/>
    <col min="4613" max="4864" width="9.140625" style="2"/>
    <col min="4865" max="4865" width="2" style="2" bestFit="1" customWidth="1"/>
    <col min="4866" max="4866" width="33.140625" style="2" customWidth="1"/>
    <col min="4867" max="4867" width="29.85546875" style="2" bestFit="1" customWidth="1"/>
    <col min="4868" max="4868" width="85" style="2" bestFit="1" customWidth="1"/>
    <col min="4869" max="5120" width="9.140625" style="2"/>
    <col min="5121" max="5121" width="2" style="2" bestFit="1" customWidth="1"/>
    <col min="5122" max="5122" width="33.140625" style="2" customWidth="1"/>
    <col min="5123" max="5123" width="29.85546875" style="2" bestFit="1" customWidth="1"/>
    <col min="5124" max="5124" width="85" style="2" bestFit="1" customWidth="1"/>
    <col min="5125" max="5376" width="9.140625" style="2"/>
    <col min="5377" max="5377" width="2" style="2" bestFit="1" customWidth="1"/>
    <col min="5378" max="5378" width="33.140625" style="2" customWidth="1"/>
    <col min="5379" max="5379" width="29.85546875" style="2" bestFit="1" customWidth="1"/>
    <col min="5380" max="5380" width="85" style="2" bestFit="1" customWidth="1"/>
    <col min="5381" max="5632" width="9.140625" style="2"/>
    <col min="5633" max="5633" width="2" style="2" bestFit="1" customWidth="1"/>
    <col min="5634" max="5634" width="33.140625" style="2" customWidth="1"/>
    <col min="5635" max="5635" width="29.85546875" style="2" bestFit="1" customWidth="1"/>
    <col min="5636" max="5636" width="85" style="2" bestFit="1" customWidth="1"/>
    <col min="5637" max="5888" width="9.140625" style="2"/>
    <col min="5889" max="5889" width="2" style="2" bestFit="1" customWidth="1"/>
    <col min="5890" max="5890" width="33.140625" style="2" customWidth="1"/>
    <col min="5891" max="5891" width="29.85546875" style="2" bestFit="1" customWidth="1"/>
    <col min="5892" max="5892" width="85" style="2" bestFit="1" customWidth="1"/>
    <col min="5893" max="6144" width="9.140625" style="2"/>
    <col min="6145" max="6145" width="2" style="2" bestFit="1" customWidth="1"/>
    <col min="6146" max="6146" width="33.140625" style="2" customWidth="1"/>
    <col min="6147" max="6147" width="29.85546875" style="2" bestFit="1" customWidth="1"/>
    <col min="6148" max="6148" width="85" style="2" bestFit="1" customWidth="1"/>
    <col min="6149" max="6400" width="9.140625" style="2"/>
    <col min="6401" max="6401" width="2" style="2" bestFit="1" customWidth="1"/>
    <col min="6402" max="6402" width="33.140625" style="2" customWidth="1"/>
    <col min="6403" max="6403" width="29.85546875" style="2" bestFit="1" customWidth="1"/>
    <col min="6404" max="6404" width="85" style="2" bestFit="1" customWidth="1"/>
    <col min="6405" max="6656" width="9.140625" style="2"/>
    <col min="6657" max="6657" width="2" style="2" bestFit="1" customWidth="1"/>
    <col min="6658" max="6658" width="33.140625" style="2" customWidth="1"/>
    <col min="6659" max="6659" width="29.85546875" style="2" bestFit="1" customWidth="1"/>
    <col min="6660" max="6660" width="85" style="2" bestFit="1" customWidth="1"/>
    <col min="6661" max="6912" width="9.140625" style="2"/>
    <col min="6913" max="6913" width="2" style="2" bestFit="1" customWidth="1"/>
    <col min="6914" max="6914" width="33.140625" style="2" customWidth="1"/>
    <col min="6915" max="6915" width="29.85546875" style="2" bestFit="1" customWidth="1"/>
    <col min="6916" max="6916" width="85" style="2" bestFit="1" customWidth="1"/>
    <col min="6917" max="7168" width="9.140625" style="2"/>
    <col min="7169" max="7169" width="2" style="2" bestFit="1" customWidth="1"/>
    <col min="7170" max="7170" width="33.140625" style="2" customWidth="1"/>
    <col min="7171" max="7171" width="29.85546875" style="2" bestFit="1" customWidth="1"/>
    <col min="7172" max="7172" width="85" style="2" bestFit="1" customWidth="1"/>
    <col min="7173" max="7424" width="9.140625" style="2"/>
    <col min="7425" max="7425" width="2" style="2" bestFit="1" customWidth="1"/>
    <col min="7426" max="7426" width="33.140625" style="2" customWidth="1"/>
    <col min="7427" max="7427" width="29.85546875" style="2" bestFit="1" customWidth="1"/>
    <col min="7428" max="7428" width="85" style="2" bestFit="1" customWidth="1"/>
    <col min="7429" max="7680" width="9.140625" style="2"/>
    <col min="7681" max="7681" width="2" style="2" bestFit="1" customWidth="1"/>
    <col min="7682" max="7682" width="33.140625" style="2" customWidth="1"/>
    <col min="7683" max="7683" width="29.85546875" style="2" bestFit="1" customWidth="1"/>
    <col min="7684" max="7684" width="85" style="2" bestFit="1" customWidth="1"/>
    <col min="7685" max="7936" width="9.140625" style="2"/>
    <col min="7937" max="7937" width="2" style="2" bestFit="1" customWidth="1"/>
    <col min="7938" max="7938" width="33.140625" style="2" customWidth="1"/>
    <col min="7939" max="7939" width="29.85546875" style="2" bestFit="1" customWidth="1"/>
    <col min="7940" max="7940" width="85" style="2" bestFit="1" customWidth="1"/>
    <col min="7941" max="8192" width="9.140625" style="2"/>
    <col min="8193" max="8193" width="2" style="2" bestFit="1" customWidth="1"/>
    <col min="8194" max="8194" width="33.140625" style="2" customWidth="1"/>
    <col min="8195" max="8195" width="29.85546875" style="2" bestFit="1" customWidth="1"/>
    <col min="8196" max="8196" width="85" style="2" bestFit="1" customWidth="1"/>
    <col min="8197" max="8448" width="9.140625" style="2"/>
    <col min="8449" max="8449" width="2" style="2" bestFit="1" customWidth="1"/>
    <col min="8450" max="8450" width="33.140625" style="2" customWidth="1"/>
    <col min="8451" max="8451" width="29.85546875" style="2" bestFit="1" customWidth="1"/>
    <col min="8452" max="8452" width="85" style="2" bestFit="1" customWidth="1"/>
    <col min="8453" max="8704" width="9.140625" style="2"/>
    <col min="8705" max="8705" width="2" style="2" bestFit="1" customWidth="1"/>
    <col min="8706" max="8706" width="33.140625" style="2" customWidth="1"/>
    <col min="8707" max="8707" width="29.85546875" style="2" bestFit="1" customWidth="1"/>
    <col min="8708" max="8708" width="85" style="2" bestFit="1" customWidth="1"/>
    <col min="8709" max="8960" width="9.140625" style="2"/>
    <col min="8961" max="8961" width="2" style="2" bestFit="1" customWidth="1"/>
    <col min="8962" max="8962" width="33.140625" style="2" customWidth="1"/>
    <col min="8963" max="8963" width="29.85546875" style="2" bestFit="1" customWidth="1"/>
    <col min="8964" max="8964" width="85" style="2" bestFit="1" customWidth="1"/>
    <col min="8965" max="9216" width="9.140625" style="2"/>
    <col min="9217" max="9217" width="2" style="2" bestFit="1" customWidth="1"/>
    <col min="9218" max="9218" width="33.140625" style="2" customWidth="1"/>
    <col min="9219" max="9219" width="29.85546875" style="2" bestFit="1" customWidth="1"/>
    <col min="9220" max="9220" width="85" style="2" bestFit="1" customWidth="1"/>
    <col min="9221" max="9472" width="9.140625" style="2"/>
    <col min="9473" max="9473" width="2" style="2" bestFit="1" customWidth="1"/>
    <col min="9474" max="9474" width="33.140625" style="2" customWidth="1"/>
    <col min="9475" max="9475" width="29.85546875" style="2" bestFit="1" customWidth="1"/>
    <col min="9476" max="9476" width="85" style="2" bestFit="1" customWidth="1"/>
    <col min="9477" max="9728" width="9.140625" style="2"/>
    <col min="9729" max="9729" width="2" style="2" bestFit="1" customWidth="1"/>
    <col min="9730" max="9730" width="33.140625" style="2" customWidth="1"/>
    <col min="9731" max="9731" width="29.85546875" style="2" bestFit="1" customWidth="1"/>
    <col min="9732" max="9732" width="85" style="2" bestFit="1" customWidth="1"/>
    <col min="9733" max="9984" width="9.140625" style="2"/>
    <col min="9985" max="9985" width="2" style="2" bestFit="1" customWidth="1"/>
    <col min="9986" max="9986" width="33.140625" style="2" customWidth="1"/>
    <col min="9987" max="9987" width="29.85546875" style="2" bestFit="1" customWidth="1"/>
    <col min="9988" max="9988" width="85" style="2" bestFit="1" customWidth="1"/>
    <col min="9989" max="10240" width="9.140625" style="2"/>
    <col min="10241" max="10241" width="2" style="2" bestFit="1" customWidth="1"/>
    <col min="10242" max="10242" width="33.140625" style="2" customWidth="1"/>
    <col min="10243" max="10243" width="29.85546875" style="2" bestFit="1" customWidth="1"/>
    <col min="10244" max="10244" width="85" style="2" bestFit="1" customWidth="1"/>
    <col min="10245" max="10496" width="9.140625" style="2"/>
    <col min="10497" max="10497" width="2" style="2" bestFit="1" customWidth="1"/>
    <col min="10498" max="10498" width="33.140625" style="2" customWidth="1"/>
    <col min="10499" max="10499" width="29.85546875" style="2" bestFit="1" customWidth="1"/>
    <col min="10500" max="10500" width="85" style="2" bestFit="1" customWidth="1"/>
    <col min="10501" max="10752" width="9.140625" style="2"/>
    <col min="10753" max="10753" width="2" style="2" bestFit="1" customWidth="1"/>
    <col min="10754" max="10754" width="33.140625" style="2" customWidth="1"/>
    <col min="10755" max="10755" width="29.85546875" style="2" bestFit="1" customWidth="1"/>
    <col min="10756" max="10756" width="85" style="2" bestFit="1" customWidth="1"/>
    <col min="10757" max="11008" width="9.140625" style="2"/>
    <col min="11009" max="11009" width="2" style="2" bestFit="1" customWidth="1"/>
    <col min="11010" max="11010" width="33.140625" style="2" customWidth="1"/>
    <col min="11011" max="11011" width="29.85546875" style="2" bestFit="1" customWidth="1"/>
    <col min="11012" max="11012" width="85" style="2" bestFit="1" customWidth="1"/>
    <col min="11013" max="11264" width="9.140625" style="2"/>
    <col min="11265" max="11265" width="2" style="2" bestFit="1" customWidth="1"/>
    <col min="11266" max="11266" width="33.140625" style="2" customWidth="1"/>
    <col min="11267" max="11267" width="29.85546875" style="2" bestFit="1" customWidth="1"/>
    <col min="11268" max="11268" width="85" style="2" bestFit="1" customWidth="1"/>
    <col min="11269" max="11520" width="9.140625" style="2"/>
    <col min="11521" max="11521" width="2" style="2" bestFit="1" customWidth="1"/>
    <col min="11522" max="11522" width="33.140625" style="2" customWidth="1"/>
    <col min="11523" max="11523" width="29.85546875" style="2" bestFit="1" customWidth="1"/>
    <col min="11524" max="11524" width="85" style="2" bestFit="1" customWidth="1"/>
    <col min="11525" max="11776" width="9.140625" style="2"/>
    <col min="11777" max="11777" width="2" style="2" bestFit="1" customWidth="1"/>
    <col min="11778" max="11778" width="33.140625" style="2" customWidth="1"/>
    <col min="11779" max="11779" width="29.85546875" style="2" bestFit="1" customWidth="1"/>
    <col min="11780" max="11780" width="85" style="2" bestFit="1" customWidth="1"/>
    <col min="11781" max="12032" width="9.140625" style="2"/>
    <col min="12033" max="12033" width="2" style="2" bestFit="1" customWidth="1"/>
    <col min="12034" max="12034" width="33.140625" style="2" customWidth="1"/>
    <col min="12035" max="12035" width="29.85546875" style="2" bestFit="1" customWidth="1"/>
    <col min="12036" max="12036" width="85" style="2" bestFit="1" customWidth="1"/>
    <col min="12037" max="12288" width="9.140625" style="2"/>
    <col min="12289" max="12289" width="2" style="2" bestFit="1" customWidth="1"/>
    <col min="12290" max="12290" width="33.140625" style="2" customWidth="1"/>
    <col min="12291" max="12291" width="29.85546875" style="2" bestFit="1" customWidth="1"/>
    <col min="12292" max="12292" width="85" style="2" bestFit="1" customWidth="1"/>
    <col min="12293" max="12544" width="9.140625" style="2"/>
    <col min="12545" max="12545" width="2" style="2" bestFit="1" customWidth="1"/>
    <col min="12546" max="12546" width="33.140625" style="2" customWidth="1"/>
    <col min="12547" max="12547" width="29.85546875" style="2" bestFit="1" customWidth="1"/>
    <col min="12548" max="12548" width="85" style="2" bestFit="1" customWidth="1"/>
    <col min="12549" max="12800" width="9.140625" style="2"/>
    <col min="12801" max="12801" width="2" style="2" bestFit="1" customWidth="1"/>
    <col min="12802" max="12802" width="33.140625" style="2" customWidth="1"/>
    <col min="12803" max="12803" width="29.85546875" style="2" bestFit="1" customWidth="1"/>
    <col min="12804" max="12804" width="85" style="2" bestFit="1" customWidth="1"/>
    <col min="12805" max="13056" width="9.140625" style="2"/>
    <col min="13057" max="13057" width="2" style="2" bestFit="1" customWidth="1"/>
    <col min="13058" max="13058" width="33.140625" style="2" customWidth="1"/>
    <col min="13059" max="13059" width="29.85546875" style="2" bestFit="1" customWidth="1"/>
    <col min="13060" max="13060" width="85" style="2" bestFit="1" customWidth="1"/>
    <col min="13061" max="13312" width="9.140625" style="2"/>
    <col min="13313" max="13313" width="2" style="2" bestFit="1" customWidth="1"/>
    <col min="13314" max="13314" width="33.140625" style="2" customWidth="1"/>
    <col min="13315" max="13315" width="29.85546875" style="2" bestFit="1" customWidth="1"/>
    <col min="13316" max="13316" width="85" style="2" bestFit="1" customWidth="1"/>
    <col min="13317" max="13568" width="9.140625" style="2"/>
    <col min="13569" max="13569" width="2" style="2" bestFit="1" customWidth="1"/>
    <col min="13570" max="13570" width="33.140625" style="2" customWidth="1"/>
    <col min="13571" max="13571" width="29.85546875" style="2" bestFit="1" customWidth="1"/>
    <col min="13572" max="13572" width="85" style="2" bestFit="1" customWidth="1"/>
    <col min="13573" max="13824" width="9.140625" style="2"/>
    <col min="13825" max="13825" width="2" style="2" bestFit="1" customWidth="1"/>
    <col min="13826" max="13826" width="33.140625" style="2" customWidth="1"/>
    <col min="13827" max="13827" width="29.85546875" style="2" bestFit="1" customWidth="1"/>
    <col min="13828" max="13828" width="85" style="2" bestFit="1" customWidth="1"/>
    <col min="13829" max="14080" width="9.140625" style="2"/>
    <col min="14081" max="14081" width="2" style="2" bestFit="1" customWidth="1"/>
    <col min="14082" max="14082" width="33.140625" style="2" customWidth="1"/>
    <col min="14083" max="14083" width="29.85546875" style="2" bestFit="1" customWidth="1"/>
    <col min="14084" max="14084" width="85" style="2" bestFit="1" customWidth="1"/>
    <col min="14085" max="14336" width="9.140625" style="2"/>
    <col min="14337" max="14337" width="2" style="2" bestFit="1" customWidth="1"/>
    <col min="14338" max="14338" width="33.140625" style="2" customWidth="1"/>
    <col min="14339" max="14339" width="29.85546875" style="2" bestFit="1" customWidth="1"/>
    <col min="14340" max="14340" width="85" style="2" bestFit="1" customWidth="1"/>
    <col min="14341" max="14592" width="9.140625" style="2"/>
    <col min="14593" max="14593" width="2" style="2" bestFit="1" customWidth="1"/>
    <col min="14594" max="14594" width="33.140625" style="2" customWidth="1"/>
    <col min="14595" max="14595" width="29.85546875" style="2" bestFit="1" customWidth="1"/>
    <col min="14596" max="14596" width="85" style="2" bestFit="1" customWidth="1"/>
    <col min="14597" max="14848" width="9.140625" style="2"/>
    <col min="14849" max="14849" width="2" style="2" bestFit="1" customWidth="1"/>
    <col min="14850" max="14850" width="33.140625" style="2" customWidth="1"/>
    <col min="14851" max="14851" width="29.85546875" style="2" bestFit="1" customWidth="1"/>
    <col min="14852" max="14852" width="85" style="2" bestFit="1" customWidth="1"/>
    <col min="14853" max="15104" width="9.140625" style="2"/>
    <col min="15105" max="15105" width="2" style="2" bestFit="1" customWidth="1"/>
    <col min="15106" max="15106" width="33.140625" style="2" customWidth="1"/>
    <col min="15107" max="15107" width="29.85546875" style="2" bestFit="1" customWidth="1"/>
    <col min="15108" max="15108" width="85" style="2" bestFit="1" customWidth="1"/>
    <col min="15109" max="15360" width="9.140625" style="2"/>
    <col min="15361" max="15361" width="2" style="2" bestFit="1" customWidth="1"/>
    <col min="15362" max="15362" width="33.140625" style="2" customWidth="1"/>
    <col min="15363" max="15363" width="29.85546875" style="2" bestFit="1" customWidth="1"/>
    <col min="15364" max="15364" width="85" style="2" bestFit="1" customWidth="1"/>
    <col min="15365" max="15616" width="9.140625" style="2"/>
    <col min="15617" max="15617" width="2" style="2" bestFit="1" customWidth="1"/>
    <col min="15618" max="15618" width="33.140625" style="2" customWidth="1"/>
    <col min="15619" max="15619" width="29.85546875" style="2" bestFit="1" customWidth="1"/>
    <col min="15620" max="15620" width="85" style="2" bestFit="1" customWidth="1"/>
    <col min="15621" max="15872" width="9.140625" style="2"/>
    <col min="15873" max="15873" width="2" style="2" bestFit="1" customWidth="1"/>
    <col min="15874" max="15874" width="33.140625" style="2" customWidth="1"/>
    <col min="15875" max="15875" width="29.85546875" style="2" bestFit="1" customWidth="1"/>
    <col min="15876" max="15876" width="85" style="2" bestFit="1" customWidth="1"/>
    <col min="15877" max="16128" width="9.140625" style="2"/>
    <col min="16129" max="16129" width="2" style="2" bestFit="1" customWidth="1"/>
    <col min="16130" max="16130" width="33.140625" style="2" customWidth="1"/>
    <col min="16131" max="16131" width="29.85546875" style="2" bestFit="1" customWidth="1"/>
    <col min="16132" max="16132" width="85" style="2" bestFit="1" customWidth="1"/>
    <col min="16133" max="16384" width="9.140625" style="2"/>
  </cols>
  <sheetData>
    <row r="1" spans="1:4" ht="18.75">
      <c r="A1" s="51" t="s">
        <v>0</v>
      </c>
      <c r="B1" s="51"/>
      <c r="C1" s="51"/>
      <c r="D1" s="51"/>
    </row>
    <row r="2" spans="1:4" ht="18.75">
      <c r="A2" s="51" t="s">
        <v>1</v>
      </c>
      <c r="B2" s="51"/>
      <c r="C2" s="51"/>
      <c r="D2" s="51"/>
    </row>
    <row r="3" spans="1:4" ht="18.75">
      <c r="A3" s="51" t="s">
        <v>2</v>
      </c>
      <c r="B3" s="51"/>
      <c r="C3" s="51"/>
      <c r="D3" s="51"/>
    </row>
    <row r="4" spans="1:4" ht="18.75">
      <c r="A4" s="52" t="s">
        <v>3</v>
      </c>
      <c r="B4" s="52"/>
      <c r="C4" s="52"/>
      <c r="D4" s="52"/>
    </row>
    <row r="5" spans="1:4">
      <c r="A5" s="3"/>
      <c r="B5" s="3"/>
      <c r="C5" s="3"/>
      <c r="D5" s="3"/>
    </row>
    <row r="6" spans="1:4">
      <c r="A6" s="53" t="s">
        <v>4</v>
      </c>
      <c r="B6" s="53"/>
      <c r="C6" s="53"/>
      <c r="D6" s="53"/>
    </row>
    <row r="7" spans="1:4">
      <c r="A7" s="50" t="s">
        <v>5</v>
      </c>
      <c r="B7" s="50"/>
      <c r="C7" s="50" t="s">
        <v>6</v>
      </c>
      <c r="D7" s="50"/>
    </row>
    <row r="8" spans="1:4">
      <c r="A8" s="47" t="s">
        <v>7</v>
      </c>
      <c r="B8" s="47"/>
      <c r="C8" s="48" t="s">
        <v>8</v>
      </c>
      <c r="D8" s="48"/>
    </row>
    <row r="9" spans="1:4">
      <c r="A9" s="49" t="s">
        <v>9</v>
      </c>
      <c r="B9" s="49"/>
      <c r="C9" s="42" t="s">
        <v>10</v>
      </c>
      <c r="D9" s="42"/>
    </row>
    <row r="10" spans="1:4">
      <c r="A10" s="40" t="s">
        <v>11</v>
      </c>
      <c r="B10" s="41"/>
      <c r="C10" s="42" t="s">
        <v>12</v>
      </c>
      <c r="D10" s="42"/>
    </row>
    <row r="11" spans="1:4">
      <c r="A11" s="36" t="s">
        <v>13</v>
      </c>
      <c r="B11" s="37"/>
      <c r="C11" s="46" t="s">
        <v>14</v>
      </c>
      <c r="D11" s="46"/>
    </row>
    <row r="13" spans="1:4" ht="15.75">
      <c r="A13" s="43" t="s">
        <v>15</v>
      </c>
      <c r="B13" s="43"/>
      <c r="C13" s="43"/>
      <c r="D13" s="43"/>
    </row>
    <row r="14" spans="1:4" ht="15.75">
      <c r="A14" s="43" t="s">
        <v>16</v>
      </c>
      <c r="B14" s="43"/>
      <c r="C14" s="43"/>
      <c r="D14" s="43"/>
    </row>
    <row r="15" spans="1:4">
      <c r="A15" s="4"/>
      <c r="B15" s="5" t="s">
        <v>17</v>
      </c>
      <c r="C15" s="5" t="s">
        <v>18</v>
      </c>
      <c r="D15" s="5" t="s">
        <v>19</v>
      </c>
    </row>
    <row r="16" spans="1:4">
      <c r="A16" s="6">
        <v>1</v>
      </c>
      <c r="B16" s="8" t="s">
        <v>20</v>
      </c>
      <c r="C16" s="8" t="s">
        <v>21</v>
      </c>
      <c r="D16" s="8" t="s">
        <v>22</v>
      </c>
    </row>
    <row r="17" spans="1:4">
      <c r="A17" s="7">
        <v>2</v>
      </c>
      <c r="B17" s="8" t="s">
        <v>23</v>
      </c>
      <c r="C17" s="8" t="s">
        <v>21</v>
      </c>
      <c r="D17" s="8" t="s">
        <v>24</v>
      </c>
    </row>
    <row r="18" spans="1:4">
      <c r="A18" s="7">
        <v>3</v>
      </c>
      <c r="B18" s="8" t="s">
        <v>25</v>
      </c>
      <c r="C18" s="8" t="s">
        <v>21</v>
      </c>
      <c r="D18" s="8" t="s">
        <v>26</v>
      </c>
    </row>
    <row r="19" spans="1:4" ht="30">
      <c r="A19" s="9">
        <v>4</v>
      </c>
      <c r="B19" s="10" t="s">
        <v>27</v>
      </c>
      <c r="C19" s="11" t="s">
        <v>28</v>
      </c>
      <c r="D19" s="10" t="s">
        <v>29</v>
      </c>
    </row>
    <row r="21" spans="1:4" ht="21">
      <c r="A21" s="44" t="s">
        <v>30</v>
      </c>
      <c r="B21" s="44"/>
      <c r="C21" s="44"/>
      <c r="D21" s="44"/>
    </row>
    <row r="22" spans="1:4">
      <c r="A22" s="4"/>
      <c r="B22" s="5" t="s">
        <v>17</v>
      </c>
      <c r="C22" s="5" t="s">
        <v>18</v>
      </c>
      <c r="D22" s="12" t="s">
        <v>31</v>
      </c>
    </row>
    <row r="23" spans="1:4">
      <c r="A23" s="6">
        <v>1</v>
      </c>
      <c r="B23" s="8" t="s">
        <v>20</v>
      </c>
      <c r="C23" s="8" t="s">
        <v>21</v>
      </c>
      <c r="D23" s="13" t="s">
        <v>32</v>
      </c>
    </row>
    <row r="24" spans="1:4">
      <c r="A24" s="6">
        <v>2</v>
      </c>
      <c r="B24" s="8" t="s">
        <v>23</v>
      </c>
      <c r="C24" s="8" t="s">
        <v>21</v>
      </c>
      <c r="D24" s="13" t="s">
        <v>32</v>
      </c>
    </row>
    <row r="25" spans="1:4">
      <c r="A25" s="7">
        <v>3</v>
      </c>
      <c r="B25" s="8" t="s">
        <v>25</v>
      </c>
      <c r="C25" s="8" t="s">
        <v>21</v>
      </c>
      <c r="D25" s="13" t="s">
        <v>32</v>
      </c>
    </row>
    <row r="26" spans="1:4">
      <c r="A26" s="9">
        <v>4</v>
      </c>
      <c r="B26" s="10" t="s">
        <v>27</v>
      </c>
      <c r="C26" s="10" t="s">
        <v>33</v>
      </c>
      <c r="D26" s="14" t="s">
        <v>34</v>
      </c>
    </row>
    <row r="28" spans="1:4">
      <c r="A28" s="45" t="s">
        <v>35</v>
      </c>
      <c r="B28" s="45"/>
      <c r="C28" s="45"/>
      <c r="D28" s="45"/>
    </row>
    <row r="29" spans="1:4">
      <c r="A29" s="38" t="s">
        <v>36</v>
      </c>
      <c r="B29" s="39"/>
      <c r="C29" s="39"/>
      <c r="D29" s="39"/>
    </row>
    <row r="30" spans="1:4">
      <c r="A30" s="38" t="s">
        <v>37</v>
      </c>
      <c r="B30" s="39"/>
      <c r="C30" s="39"/>
      <c r="D30" s="39"/>
    </row>
  </sheetData>
  <mergeCells count="21">
    <mergeCell ref="A1:D1"/>
    <mergeCell ref="A2:D2"/>
    <mergeCell ref="A3:D3"/>
    <mergeCell ref="A4:D4"/>
    <mergeCell ref="A6:D6"/>
    <mergeCell ref="A8:B8"/>
    <mergeCell ref="C8:D8"/>
    <mergeCell ref="A9:B9"/>
    <mergeCell ref="C9:D9"/>
    <mergeCell ref="A7:B7"/>
    <mergeCell ref="C7:D7"/>
    <mergeCell ref="A11:B11"/>
    <mergeCell ref="A29:D29"/>
    <mergeCell ref="A30:D30"/>
    <mergeCell ref="A10:B10"/>
    <mergeCell ref="C10:D10"/>
    <mergeCell ref="A13:D13"/>
    <mergeCell ref="A14:D14"/>
    <mergeCell ref="A21:D21"/>
    <mergeCell ref="A28:D28"/>
    <mergeCell ref="C11:D11"/>
  </mergeCells>
  <hyperlinks>
    <hyperlink ref="A8:B8" location="Notes!A1" display="Notes" xr:uid="{00000000-0004-0000-0000-000000000000}"/>
    <hyperlink ref="A10:B10" location="'Undergraduate, SNY'!A1" display="Undergraduate - Senayan Campus" xr:uid="{00000000-0004-0000-0000-000001000000}"/>
    <hyperlink ref="A11:B11" location="'Graduate, SNY'!A1" display="Graduate - Senayan Campus" xr:uid="{00000000-0004-0000-0000-000002000000}"/>
    <hyperlink ref="A9:B9" location="'Undergraduate, ASM-BKS-KMG'!A1" display="Undergraduate - ASM-BKS-KMG" xr:uid="{ED613A7C-0AD5-4FD2-A1AA-00C77BEB84E3}"/>
  </hyperlinks>
  <pageMargins left="0.25" right="0.25" top="0.75" bottom="0.75" header="0.3" footer="0.3"/>
  <pageSetup paperSize="9" scale="9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/>
    <pageSetUpPr fitToPage="1"/>
  </sheetPr>
  <dimension ref="A1:G6"/>
  <sheetViews>
    <sheetView zoomScaleNormal="100" workbookViewId="0">
      <pane xSplit="4" ySplit="5" topLeftCell="E6" activePane="bottomRight" state="frozen"/>
      <selection pane="bottomRight" sqref="A1:G1"/>
      <selection pane="bottomLeft" activeCell="A5" sqref="A5"/>
      <selection pane="topRight" activeCell="E1" sqref="E1"/>
    </sheetView>
  </sheetViews>
  <sheetFormatPr defaultRowHeight="15"/>
  <cols>
    <col min="1" max="1" width="8.5703125" style="18" bestFit="1" customWidth="1"/>
    <col min="2" max="2" width="11" style="19" customWidth="1"/>
    <col min="3" max="3" width="15.5703125" style="19" customWidth="1"/>
    <col min="4" max="4" width="48" style="18" bestFit="1" customWidth="1"/>
    <col min="5" max="5" width="13.28515625" style="19" customWidth="1"/>
    <col min="6" max="6" width="21.85546875" style="18" customWidth="1"/>
    <col min="7" max="7" width="41.5703125" style="22" bestFit="1" customWidth="1"/>
    <col min="8" max="16384" width="9.140625" style="18"/>
  </cols>
  <sheetData>
    <row r="1" spans="1:7" s="15" customFormat="1" ht="15.75">
      <c r="A1" s="56" t="s">
        <v>38</v>
      </c>
      <c r="B1" s="56"/>
      <c r="C1" s="56"/>
      <c r="D1" s="56"/>
      <c r="E1" s="56"/>
      <c r="F1" s="56"/>
      <c r="G1" s="56"/>
    </row>
    <row r="2" spans="1:7" s="15" customFormat="1" ht="15.75">
      <c r="A2" s="56" t="s">
        <v>39</v>
      </c>
      <c r="B2" s="56"/>
      <c r="C2" s="56"/>
      <c r="D2" s="56"/>
      <c r="E2" s="56"/>
      <c r="F2" s="56"/>
      <c r="G2" s="56"/>
    </row>
    <row r="3" spans="1:7" s="15" customFormat="1" ht="69.75" customHeight="1">
      <c r="A3" s="54" t="s">
        <v>40</v>
      </c>
      <c r="B3" s="55"/>
      <c r="C3" s="55"/>
      <c r="D3" s="55"/>
      <c r="E3" s="55"/>
      <c r="F3" s="55"/>
      <c r="G3" s="55"/>
    </row>
    <row r="4" spans="1:7" s="16" customFormat="1" ht="12.75">
      <c r="A4" s="15"/>
      <c r="B4" s="15"/>
      <c r="C4" s="15"/>
      <c r="D4" s="15"/>
      <c r="E4" s="15"/>
      <c r="F4" s="15"/>
      <c r="G4" s="21"/>
    </row>
    <row r="5" spans="1:7" s="17" customFormat="1">
      <c r="A5" s="17" t="s">
        <v>41</v>
      </c>
      <c r="B5" s="17" t="s">
        <v>42</v>
      </c>
      <c r="C5" s="17" t="s">
        <v>43</v>
      </c>
      <c r="D5" s="17" t="s">
        <v>44</v>
      </c>
      <c r="E5" s="17" t="s">
        <v>45</v>
      </c>
      <c r="F5" s="17" t="s">
        <v>46</v>
      </c>
      <c r="G5" s="27" t="s">
        <v>7</v>
      </c>
    </row>
    <row r="6" spans="1:7">
      <c r="A6" s="25" t="s">
        <v>47</v>
      </c>
      <c r="B6" s="19" t="s">
        <v>48</v>
      </c>
    </row>
  </sheetData>
  <mergeCells count="3">
    <mergeCell ref="A3:G3"/>
    <mergeCell ref="A1:G1"/>
    <mergeCell ref="A2:G2"/>
  </mergeCells>
  <printOptions horizontalCentered="1"/>
  <pageMargins left="0.25" right="0.25" top="0.5" bottom="0.25" header="0.3" footer="0.3"/>
  <pageSetup paperSize="9" scale="67" fitToHeight="0" orientation="landscape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29DF33-837C-416C-B705-750CE376E79A}">
  <dimension ref="A1:M154"/>
  <sheetViews>
    <sheetView workbookViewId="0">
      <selection activeCell="H17" sqref="H17"/>
    </sheetView>
  </sheetViews>
  <sheetFormatPr defaultRowHeight="15"/>
  <cols>
    <col min="13" max="13" width="17" hidden="1" customWidth="1"/>
  </cols>
  <sheetData>
    <row r="1" spans="1:13">
      <c r="A1" t="str">
        <f>TRIM($I1)</f>
        <v>CourseName</v>
      </c>
      <c r="B1" s="28" t="s">
        <v>49</v>
      </c>
      <c r="C1" s="29" t="s">
        <v>50</v>
      </c>
      <c r="D1" s="29" t="s">
        <v>51</v>
      </c>
      <c r="E1" s="29" t="s">
        <v>52</v>
      </c>
      <c r="F1" s="29" t="s">
        <v>53</v>
      </c>
      <c r="G1" s="29" t="s">
        <v>54</v>
      </c>
      <c r="H1" s="29" t="s">
        <v>55</v>
      </c>
      <c r="I1" s="29" t="s">
        <v>56</v>
      </c>
      <c r="J1" s="29" t="s">
        <v>57</v>
      </c>
      <c r="K1" s="29" t="s">
        <v>58</v>
      </c>
      <c r="L1" s="29" t="s">
        <v>59</v>
      </c>
    </row>
    <row r="2" spans="1:13">
      <c r="A2" t="str">
        <f t="shared" ref="A2:A65" si="0">TRIM($I2)</f>
        <v>E-Learning Psychology</v>
      </c>
      <c r="B2" s="30">
        <v>2110</v>
      </c>
      <c r="C2" s="31" t="s">
        <v>60</v>
      </c>
      <c r="D2" s="31" t="s">
        <v>61</v>
      </c>
      <c r="E2" s="31" t="s">
        <v>62</v>
      </c>
      <c r="F2" s="31" t="s">
        <v>63</v>
      </c>
      <c r="G2" s="31">
        <v>18270</v>
      </c>
      <c r="H2" s="31" t="s">
        <v>64</v>
      </c>
      <c r="I2" s="31" t="s">
        <v>65</v>
      </c>
      <c r="J2" s="31">
        <v>4</v>
      </c>
      <c r="K2" s="32" t="s">
        <v>66</v>
      </c>
      <c r="L2" s="31">
        <v>1</v>
      </c>
      <c r="M2" t="e">
        <f>VLOOKUP($A2, 'Undergraduate, SNY'!$D$5:$J$6,3, 0)</f>
        <v>#N/A</v>
      </c>
    </row>
    <row r="3" spans="1:13">
      <c r="A3" t="str">
        <f t="shared" si="0"/>
        <v>Microeconomics</v>
      </c>
      <c r="B3" s="30">
        <v>2110</v>
      </c>
      <c r="C3" s="31" t="s">
        <v>67</v>
      </c>
      <c r="D3" s="31" t="s">
        <v>68</v>
      </c>
      <c r="E3" s="31" t="s">
        <v>69</v>
      </c>
      <c r="F3" s="31" t="s">
        <v>70</v>
      </c>
      <c r="G3" s="31">
        <v>10358</v>
      </c>
      <c r="H3" s="31" t="s">
        <v>71</v>
      </c>
      <c r="I3" s="31" t="s">
        <v>72</v>
      </c>
      <c r="J3" s="31">
        <v>3</v>
      </c>
      <c r="K3" s="32" t="s">
        <v>66</v>
      </c>
      <c r="L3" s="31">
        <v>1</v>
      </c>
      <c r="M3" t="e">
        <f>VLOOKUP($A3, 'Undergraduate, SNY'!$D$5:$J$6,3, 0)</f>
        <v>#N/A</v>
      </c>
    </row>
    <row r="4" spans="1:13">
      <c r="A4" t="str">
        <f t="shared" si="0"/>
        <v>Accounting Information System and Internal Control</v>
      </c>
      <c r="B4" s="30">
        <v>2110</v>
      </c>
      <c r="C4" s="31" t="s">
        <v>67</v>
      </c>
      <c r="D4" s="31" t="s">
        <v>73</v>
      </c>
      <c r="E4" s="31" t="s">
        <v>69</v>
      </c>
      <c r="F4" s="31" t="s">
        <v>70</v>
      </c>
      <c r="G4" s="31">
        <v>10538</v>
      </c>
      <c r="H4" s="31" t="s">
        <v>74</v>
      </c>
      <c r="I4" s="31" t="s">
        <v>75</v>
      </c>
      <c r="J4" s="31">
        <v>2</v>
      </c>
      <c r="K4" s="31">
        <v>2</v>
      </c>
      <c r="L4" s="31">
        <v>1</v>
      </c>
      <c r="M4" t="e">
        <f>VLOOKUP($A4, 'Undergraduate, SNY'!$D$5:$J$6,3, 0)</f>
        <v>#N/A</v>
      </c>
    </row>
    <row r="5" spans="1:13">
      <c r="A5" t="str">
        <f t="shared" si="0"/>
        <v>Managerial Economics</v>
      </c>
      <c r="B5" s="30">
        <v>2110</v>
      </c>
      <c r="C5" s="31" t="s">
        <v>67</v>
      </c>
      <c r="D5" s="31" t="s">
        <v>68</v>
      </c>
      <c r="E5" s="31" t="s">
        <v>69</v>
      </c>
      <c r="F5" s="31" t="s">
        <v>70</v>
      </c>
      <c r="G5" s="31">
        <v>10579</v>
      </c>
      <c r="H5" s="31" t="s">
        <v>76</v>
      </c>
      <c r="I5" s="31" t="s">
        <v>77</v>
      </c>
      <c r="J5" s="31">
        <v>4</v>
      </c>
      <c r="K5" s="32" t="s">
        <v>66</v>
      </c>
      <c r="L5" s="31">
        <v>1</v>
      </c>
      <c r="M5" t="e">
        <f>VLOOKUP($A5, 'Undergraduate, SNY'!$D$5:$J$6,3, 0)</f>
        <v>#N/A</v>
      </c>
    </row>
    <row r="6" spans="1:13">
      <c r="A6" t="str">
        <f t="shared" si="0"/>
        <v>Business Finance</v>
      </c>
      <c r="B6" s="30">
        <v>2110</v>
      </c>
      <c r="C6" s="31" t="s">
        <v>67</v>
      </c>
      <c r="D6" s="31" t="s">
        <v>68</v>
      </c>
      <c r="E6" s="31" t="s">
        <v>69</v>
      </c>
      <c r="F6" s="31" t="s">
        <v>70</v>
      </c>
      <c r="G6" s="31">
        <v>17987</v>
      </c>
      <c r="H6" s="31" t="s">
        <v>78</v>
      </c>
      <c r="I6" s="31" t="s">
        <v>79</v>
      </c>
      <c r="J6" s="31">
        <v>4</v>
      </c>
      <c r="K6" s="32" t="s">
        <v>66</v>
      </c>
      <c r="L6" s="31">
        <v>3</v>
      </c>
      <c r="M6" t="e">
        <f>VLOOKUP($A6, 'Undergraduate, SNY'!$D$5:$J$6,3, 0)</f>
        <v>#N/A</v>
      </c>
    </row>
    <row r="7" spans="1:13">
      <c r="A7" t="str">
        <f t="shared" si="0"/>
        <v>Accounting for Business</v>
      </c>
      <c r="B7" s="30">
        <v>2110</v>
      </c>
      <c r="C7" s="31" t="s">
        <v>67</v>
      </c>
      <c r="D7" s="31" t="s">
        <v>68</v>
      </c>
      <c r="E7" s="31" t="s">
        <v>69</v>
      </c>
      <c r="F7" s="31" t="s">
        <v>70</v>
      </c>
      <c r="G7" s="31">
        <v>18028</v>
      </c>
      <c r="H7" s="31" t="s">
        <v>80</v>
      </c>
      <c r="I7" s="31" t="s">
        <v>81</v>
      </c>
      <c r="J7" s="31">
        <v>4</v>
      </c>
      <c r="K7" s="32" t="s">
        <v>66</v>
      </c>
      <c r="L7" s="31">
        <v>1</v>
      </c>
      <c r="M7" t="e">
        <f>VLOOKUP($A7, 'Undergraduate, SNY'!$D$5:$J$6,3, 0)</f>
        <v>#N/A</v>
      </c>
    </row>
    <row r="8" spans="1:13">
      <c r="A8" t="str">
        <f t="shared" si="0"/>
        <v>Business Economics</v>
      </c>
      <c r="B8" s="30">
        <v>2110</v>
      </c>
      <c r="C8" s="31" t="s">
        <v>67</v>
      </c>
      <c r="D8" s="31" t="s">
        <v>68</v>
      </c>
      <c r="E8" s="31" t="s">
        <v>69</v>
      </c>
      <c r="F8" s="31" t="s">
        <v>70</v>
      </c>
      <c r="G8" s="31">
        <v>18047</v>
      </c>
      <c r="H8" s="31" t="s">
        <v>82</v>
      </c>
      <c r="I8" s="31" t="s">
        <v>83</v>
      </c>
      <c r="J8" s="31">
        <v>4</v>
      </c>
      <c r="K8" s="32" t="s">
        <v>66</v>
      </c>
      <c r="L8" s="31">
        <v>1</v>
      </c>
      <c r="M8" t="e">
        <f>VLOOKUP($A8, 'Undergraduate, SNY'!$D$5:$J$6,3, 0)</f>
        <v>#N/A</v>
      </c>
    </row>
    <row r="9" spans="1:13">
      <c r="A9" t="str">
        <f t="shared" si="0"/>
        <v>Character Building: Kewarganegaraan</v>
      </c>
      <c r="B9" s="30">
        <v>2110</v>
      </c>
      <c r="C9" s="31" t="s">
        <v>67</v>
      </c>
      <c r="D9" s="31" t="s">
        <v>68</v>
      </c>
      <c r="E9" s="31" t="s">
        <v>84</v>
      </c>
      <c r="F9" s="31" t="s">
        <v>85</v>
      </c>
      <c r="G9" s="31">
        <v>10613</v>
      </c>
      <c r="H9" s="31" t="s">
        <v>86</v>
      </c>
      <c r="I9" s="31" t="s">
        <v>87</v>
      </c>
      <c r="J9" s="31">
        <v>2</v>
      </c>
      <c r="K9" s="32" t="s">
        <v>66</v>
      </c>
      <c r="L9" s="31">
        <v>1</v>
      </c>
      <c r="M9" t="e">
        <f>VLOOKUP($A9, 'Undergraduate, SNY'!$D$5:$J$6,3, 0)</f>
        <v>#N/A</v>
      </c>
    </row>
    <row r="10" spans="1:13">
      <c r="A10" t="str">
        <f t="shared" si="0"/>
        <v>Character Building: Agama</v>
      </c>
      <c r="B10" s="30">
        <v>2110</v>
      </c>
      <c r="C10" s="31" t="s">
        <v>67</v>
      </c>
      <c r="D10" s="31" t="s">
        <v>68</v>
      </c>
      <c r="E10" s="31" t="s">
        <v>84</v>
      </c>
      <c r="F10" s="31" t="s">
        <v>85</v>
      </c>
      <c r="G10" s="31">
        <v>10614</v>
      </c>
      <c r="H10" s="31" t="s">
        <v>88</v>
      </c>
      <c r="I10" s="31" t="s">
        <v>89</v>
      </c>
      <c r="J10" s="31">
        <v>2</v>
      </c>
      <c r="K10" s="32" t="s">
        <v>66</v>
      </c>
      <c r="L10" s="31">
        <v>1</v>
      </c>
      <c r="M10" t="e">
        <f>VLOOKUP($A10, 'Undergraduate, SNY'!$D$5:$J$6,3, 0)</f>
        <v>#N/A</v>
      </c>
    </row>
    <row r="11" spans="1:13">
      <c r="A11" t="str">
        <f t="shared" si="0"/>
        <v>Pancasila and Indonesian Culture</v>
      </c>
      <c r="B11" s="30">
        <v>2110</v>
      </c>
      <c r="C11" s="31" t="s">
        <v>67</v>
      </c>
      <c r="D11" s="31" t="s">
        <v>68</v>
      </c>
      <c r="E11" s="31" t="s">
        <v>84</v>
      </c>
      <c r="F11" s="31" t="s">
        <v>85</v>
      </c>
      <c r="G11" s="31">
        <v>17531</v>
      </c>
      <c r="H11" s="31" t="s">
        <v>90</v>
      </c>
      <c r="I11" s="31" t="s">
        <v>91</v>
      </c>
      <c r="J11" s="31">
        <v>2</v>
      </c>
      <c r="K11" s="32" t="s">
        <v>66</v>
      </c>
      <c r="L11" s="31">
        <v>1</v>
      </c>
      <c r="M11" t="e">
        <f>VLOOKUP($A11, 'Undergraduate, SNY'!$D$5:$J$6,3, 0)</f>
        <v>#N/A</v>
      </c>
    </row>
    <row r="12" spans="1:13">
      <c r="A12" t="str">
        <f t="shared" si="0"/>
        <v>Computer Networks</v>
      </c>
      <c r="B12" s="30">
        <v>2110</v>
      </c>
      <c r="C12" s="31" t="s">
        <v>67</v>
      </c>
      <c r="D12" s="31" t="s">
        <v>68</v>
      </c>
      <c r="E12" s="31" t="s">
        <v>92</v>
      </c>
      <c r="F12" s="31" t="s">
        <v>93</v>
      </c>
      <c r="G12" s="31">
        <v>10552</v>
      </c>
      <c r="H12" s="31" t="s">
        <v>94</v>
      </c>
      <c r="I12" s="31" t="s">
        <v>95</v>
      </c>
      <c r="J12" s="31">
        <v>2</v>
      </c>
      <c r="K12" s="31">
        <v>2</v>
      </c>
      <c r="L12" s="31">
        <v>1</v>
      </c>
      <c r="M12" t="e">
        <f>VLOOKUP($A12, 'Undergraduate, SNY'!$D$5:$J$6,3, 0)</f>
        <v>#N/A</v>
      </c>
    </row>
    <row r="13" spans="1:13">
      <c r="A13" t="str">
        <f t="shared" si="0"/>
        <v>Technopreneurship</v>
      </c>
      <c r="B13" s="30">
        <v>2110</v>
      </c>
      <c r="C13" s="31" t="s">
        <v>67</v>
      </c>
      <c r="D13" s="31" t="s">
        <v>68</v>
      </c>
      <c r="E13" s="31" t="s">
        <v>92</v>
      </c>
      <c r="F13" s="31" t="s">
        <v>93</v>
      </c>
      <c r="G13" s="31">
        <v>10591</v>
      </c>
      <c r="H13" s="31" t="s">
        <v>96</v>
      </c>
      <c r="I13" s="31" t="s">
        <v>97</v>
      </c>
      <c r="J13" s="31">
        <v>2</v>
      </c>
      <c r="K13" s="32" t="s">
        <v>66</v>
      </c>
      <c r="L13" s="31">
        <v>1</v>
      </c>
      <c r="M13" t="e">
        <f>VLOOKUP($A13, 'Undergraduate, SNY'!$D$5:$J$6,3, 0)</f>
        <v>#N/A</v>
      </c>
    </row>
    <row r="14" spans="1:13">
      <c r="A14" t="str">
        <f t="shared" si="0"/>
        <v>Cloud and Distributed Systems</v>
      </c>
      <c r="B14" s="30">
        <v>2110</v>
      </c>
      <c r="C14" s="31" t="s">
        <v>67</v>
      </c>
      <c r="D14" s="31" t="s">
        <v>73</v>
      </c>
      <c r="E14" s="31" t="s">
        <v>92</v>
      </c>
      <c r="F14" s="31" t="s">
        <v>93</v>
      </c>
      <c r="G14" s="31">
        <v>16493</v>
      </c>
      <c r="H14" s="31" t="s">
        <v>98</v>
      </c>
      <c r="I14" s="31" t="s">
        <v>99</v>
      </c>
      <c r="J14" s="31">
        <v>3</v>
      </c>
      <c r="K14" s="32" t="s">
        <v>66</v>
      </c>
      <c r="L14" s="31">
        <v>3</v>
      </c>
      <c r="M14" t="e">
        <f>VLOOKUP($A14, 'Undergraduate, SNY'!$D$5:$J$6,3, 0)</f>
        <v>#N/A</v>
      </c>
    </row>
    <row r="15" spans="1:13">
      <c r="A15" t="str">
        <f t="shared" si="0"/>
        <v>Data Science</v>
      </c>
      <c r="B15" s="30">
        <v>2110</v>
      </c>
      <c r="C15" s="31" t="s">
        <v>67</v>
      </c>
      <c r="D15" s="31" t="s">
        <v>73</v>
      </c>
      <c r="E15" s="31" t="s">
        <v>92</v>
      </c>
      <c r="F15" s="31" t="s">
        <v>93</v>
      </c>
      <c r="G15" s="31">
        <v>16494</v>
      </c>
      <c r="H15" s="31" t="s">
        <v>100</v>
      </c>
      <c r="I15" s="31" t="s">
        <v>101</v>
      </c>
      <c r="J15" s="31">
        <v>2</v>
      </c>
      <c r="K15" s="32" t="s">
        <v>66</v>
      </c>
      <c r="L15" s="31">
        <v>1</v>
      </c>
      <c r="M15" t="e">
        <f>VLOOKUP($A15, 'Undergraduate, SNY'!$D$5:$J$6,3, 0)</f>
        <v>#N/A</v>
      </c>
    </row>
    <row r="16" spans="1:13">
      <c r="A16" t="str">
        <f t="shared" si="0"/>
        <v>Fundamentals of Data Science</v>
      </c>
      <c r="B16" s="30">
        <v>2110</v>
      </c>
      <c r="C16" s="31" t="s">
        <v>67</v>
      </c>
      <c r="D16" s="31" t="s">
        <v>73</v>
      </c>
      <c r="E16" s="31" t="s">
        <v>92</v>
      </c>
      <c r="F16" s="31" t="s">
        <v>93</v>
      </c>
      <c r="G16" s="31">
        <v>19481</v>
      </c>
      <c r="H16" s="31" t="s">
        <v>102</v>
      </c>
      <c r="I16" s="31" t="s">
        <v>103</v>
      </c>
      <c r="J16" s="31">
        <v>2</v>
      </c>
      <c r="K16" s="32" t="s">
        <v>66</v>
      </c>
      <c r="L16" s="31">
        <v>2</v>
      </c>
      <c r="M16" t="e">
        <f>VLOOKUP($A16, 'Undergraduate, SNY'!$D$5:$J$6,3, 0)</f>
        <v>#N/A</v>
      </c>
    </row>
    <row r="17" spans="1:13">
      <c r="A17" t="str">
        <f t="shared" si="0"/>
        <v>Academic English I</v>
      </c>
      <c r="B17" s="30">
        <v>2110</v>
      </c>
      <c r="C17" s="31" t="s">
        <v>67</v>
      </c>
      <c r="D17" s="31" t="s">
        <v>73</v>
      </c>
      <c r="E17" s="31" t="s">
        <v>104</v>
      </c>
      <c r="F17" s="31" t="s">
        <v>105</v>
      </c>
      <c r="G17" s="31">
        <v>10610</v>
      </c>
      <c r="H17" s="31" t="s">
        <v>106</v>
      </c>
      <c r="I17" s="31" t="s">
        <v>107</v>
      </c>
      <c r="J17" s="31">
        <v>3</v>
      </c>
      <c r="K17" s="32" t="s">
        <v>66</v>
      </c>
      <c r="L17" s="31">
        <v>1</v>
      </c>
      <c r="M17" t="e">
        <f>VLOOKUP($A17, 'Undergraduate, SNY'!$D$5:$J$6,3, 0)</f>
        <v>#N/A</v>
      </c>
    </row>
    <row r="18" spans="1:13">
      <c r="A18" t="str">
        <f t="shared" si="0"/>
        <v>Bahasa Indonesia bagi Penutur Asing (BIPA)</v>
      </c>
      <c r="B18" s="30">
        <v>2110</v>
      </c>
      <c r="C18" s="31" t="s">
        <v>67</v>
      </c>
      <c r="D18" s="31" t="s">
        <v>73</v>
      </c>
      <c r="E18" s="31" t="s">
        <v>108</v>
      </c>
      <c r="F18" s="31" t="s">
        <v>109</v>
      </c>
      <c r="G18" s="31">
        <v>12862</v>
      </c>
      <c r="H18" s="31" t="s">
        <v>110</v>
      </c>
      <c r="I18" s="31" t="s">
        <v>111</v>
      </c>
      <c r="J18" s="31">
        <v>2</v>
      </c>
      <c r="K18" s="32" t="s">
        <v>66</v>
      </c>
      <c r="L18" s="31">
        <v>4</v>
      </c>
      <c r="M18" t="e">
        <f>VLOOKUP($A18, 'Undergraduate, SNY'!$D$5:$J$6,3, 0)</f>
        <v>#N/A</v>
      </c>
    </row>
    <row r="19" spans="1:13">
      <c r="A19" t="str">
        <f t="shared" si="0"/>
        <v>Intercultural Communication</v>
      </c>
      <c r="B19" s="30">
        <v>2110</v>
      </c>
      <c r="C19" s="31" t="s">
        <v>67</v>
      </c>
      <c r="D19" s="31" t="s">
        <v>68</v>
      </c>
      <c r="E19" s="31" t="s">
        <v>112</v>
      </c>
      <c r="F19" s="31" t="s">
        <v>113</v>
      </c>
      <c r="G19" s="31">
        <v>10542</v>
      </c>
      <c r="H19" s="31" t="s">
        <v>114</v>
      </c>
      <c r="I19" s="31" t="s">
        <v>115</v>
      </c>
      <c r="J19" s="31">
        <v>4</v>
      </c>
      <c r="K19" s="32" t="s">
        <v>66</v>
      </c>
      <c r="L19" s="31">
        <v>1</v>
      </c>
      <c r="M19" t="e">
        <f>VLOOKUP($A19, 'Undergraduate, SNY'!$D$5:$J$6,3, 0)</f>
        <v>#N/A</v>
      </c>
    </row>
    <row r="20" spans="1:13">
      <c r="A20" t="str">
        <f t="shared" si="0"/>
        <v>New Media and Newsroom Management</v>
      </c>
      <c r="B20" s="30">
        <v>2110</v>
      </c>
      <c r="C20" s="31" t="s">
        <v>67</v>
      </c>
      <c r="D20" s="31" t="s">
        <v>68</v>
      </c>
      <c r="E20" s="31" t="s">
        <v>112</v>
      </c>
      <c r="F20" s="31" t="s">
        <v>113</v>
      </c>
      <c r="G20" s="31">
        <v>13624</v>
      </c>
      <c r="H20" s="31" t="s">
        <v>116</v>
      </c>
      <c r="I20" s="31" t="s">
        <v>117</v>
      </c>
      <c r="J20" s="31">
        <v>6</v>
      </c>
      <c r="K20" s="32" t="s">
        <v>66</v>
      </c>
      <c r="L20" s="31">
        <v>1</v>
      </c>
      <c r="M20" t="e">
        <f>VLOOKUP($A20, 'Undergraduate, SNY'!$D$5:$J$6,3, 0)</f>
        <v>#N/A</v>
      </c>
    </row>
    <row r="21" spans="1:13">
      <c r="A21" t="str">
        <f t="shared" si="0"/>
        <v>Crisis Communication and Media Relations</v>
      </c>
      <c r="B21" s="30">
        <v>2110</v>
      </c>
      <c r="C21" s="31" t="s">
        <v>67</v>
      </c>
      <c r="D21" s="31" t="s">
        <v>68</v>
      </c>
      <c r="E21" s="31" t="s">
        <v>112</v>
      </c>
      <c r="F21" s="31" t="s">
        <v>113</v>
      </c>
      <c r="G21" s="31">
        <v>13628</v>
      </c>
      <c r="H21" s="31" t="s">
        <v>118</v>
      </c>
      <c r="I21" s="31" t="s">
        <v>119</v>
      </c>
      <c r="J21" s="31">
        <v>6</v>
      </c>
      <c r="K21" s="32" t="s">
        <v>66</v>
      </c>
      <c r="L21" s="31">
        <v>3</v>
      </c>
      <c r="M21" t="e">
        <f>VLOOKUP($A21, 'Undergraduate, SNY'!$D$5:$J$6,3, 0)</f>
        <v>#N/A</v>
      </c>
    </row>
    <row r="22" spans="1:13">
      <c r="A22" t="str">
        <f t="shared" si="0"/>
        <v>Public Relations Publication</v>
      </c>
      <c r="B22" s="30">
        <v>2110</v>
      </c>
      <c r="C22" s="31" t="s">
        <v>67</v>
      </c>
      <c r="D22" s="31" t="s">
        <v>68</v>
      </c>
      <c r="E22" s="31" t="s">
        <v>112</v>
      </c>
      <c r="F22" s="31" t="s">
        <v>113</v>
      </c>
      <c r="G22" s="31">
        <v>13630</v>
      </c>
      <c r="H22" s="31" t="s">
        <v>120</v>
      </c>
      <c r="I22" s="31" t="s">
        <v>121</v>
      </c>
      <c r="J22" s="31">
        <v>6</v>
      </c>
      <c r="K22" s="32" t="s">
        <v>66</v>
      </c>
      <c r="L22" s="31">
        <v>3</v>
      </c>
      <c r="M22" t="e">
        <f>VLOOKUP($A22, 'Undergraduate, SNY'!$D$5:$J$6,3, 0)</f>
        <v>#N/A</v>
      </c>
    </row>
    <row r="23" spans="1:13">
      <c r="A23" t="str">
        <f t="shared" si="0"/>
        <v>Design and Promotion</v>
      </c>
      <c r="B23" s="30">
        <v>2110</v>
      </c>
      <c r="C23" s="31" t="s">
        <v>67</v>
      </c>
      <c r="D23" s="31" t="s">
        <v>68</v>
      </c>
      <c r="E23" s="31" t="s">
        <v>112</v>
      </c>
      <c r="F23" s="31" t="s">
        <v>113</v>
      </c>
      <c r="G23" s="31">
        <v>13633</v>
      </c>
      <c r="H23" s="31" t="s">
        <v>122</v>
      </c>
      <c r="I23" s="31" t="s">
        <v>123</v>
      </c>
      <c r="J23" s="31">
        <v>6</v>
      </c>
      <c r="K23" s="32" t="s">
        <v>66</v>
      </c>
      <c r="L23" s="31">
        <v>4</v>
      </c>
      <c r="M23" t="e">
        <f>VLOOKUP($A23, 'Undergraduate, SNY'!$D$5:$J$6,3, 0)</f>
        <v>#N/A</v>
      </c>
    </row>
    <row r="24" spans="1:13">
      <c r="A24" t="str">
        <f t="shared" si="0"/>
        <v>Writing Fundamentals</v>
      </c>
      <c r="B24" s="30">
        <v>2110</v>
      </c>
      <c r="C24" s="31" t="s">
        <v>67</v>
      </c>
      <c r="D24" s="31" t="s">
        <v>68</v>
      </c>
      <c r="E24" s="31" t="s">
        <v>112</v>
      </c>
      <c r="F24" s="31" t="s">
        <v>113</v>
      </c>
      <c r="G24" s="31">
        <v>16409</v>
      </c>
      <c r="H24" s="31" t="s">
        <v>124</v>
      </c>
      <c r="I24" s="31" t="s">
        <v>125</v>
      </c>
      <c r="J24" s="31">
        <v>4</v>
      </c>
      <c r="K24" s="32" t="s">
        <v>66</v>
      </c>
      <c r="L24" s="31">
        <v>1</v>
      </c>
      <c r="M24" t="e">
        <f>VLOOKUP($A24, 'Undergraduate, SNY'!$D$5:$J$6,3, 0)</f>
        <v>#N/A</v>
      </c>
    </row>
    <row r="25" spans="1:13">
      <c r="A25" t="str">
        <f t="shared" si="0"/>
        <v>Creative Agency Industry</v>
      </c>
      <c r="B25" s="30">
        <v>2110</v>
      </c>
      <c r="C25" s="31" t="s">
        <v>67</v>
      </c>
      <c r="D25" s="31" t="s">
        <v>68</v>
      </c>
      <c r="E25" s="31" t="s">
        <v>112</v>
      </c>
      <c r="F25" s="31" t="s">
        <v>113</v>
      </c>
      <c r="G25" s="31">
        <v>16483</v>
      </c>
      <c r="H25" s="31" t="s">
        <v>126</v>
      </c>
      <c r="I25" s="31" t="s">
        <v>127</v>
      </c>
      <c r="J25" s="31">
        <v>3</v>
      </c>
      <c r="K25" s="32" t="s">
        <v>66</v>
      </c>
      <c r="L25" s="31">
        <v>1</v>
      </c>
      <c r="M25" t="e">
        <f>VLOOKUP($A25, 'Undergraduate, SNY'!$D$5:$J$6,3, 0)</f>
        <v>#N/A</v>
      </c>
    </row>
    <row r="26" spans="1:13">
      <c r="A26" t="str">
        <f t="shared" si="0"/>
        <v>Social Media Content Strategies &amp; Analytics</v>
      </c>
      <c r="B26" s="30">
        <v>2110</v>
      </c>
      <c r="C26" s="31" t="s">
        <v>67</v>
      </c>
      <c r="D26" s="31" t="s">
        <v>68</v>
      </c>
      <c r="E26" s="31" t="s">
        <v>112</v>
      </c>
      <c r="F26" s="31" t="s">
        <v>113</v>
      </c>
      <c r="G26" s="31">
        <v>16484</v>
      </c>
      <c r="H26" s="31" t="s">
        <v>128</v>
      </c>
      <c r="I26" s="31" t="s">
        <v>129</v>
      </c>
      <c r="J26" s="31">
        <v>3</v>
      </c>
      <c r="K26" s="32" t="s">
        <v>66</v>
      </c>
      <c r="L26" s="31">
        <v>1</v>
      </c>
      <c r="M26" t="e">
        <f>VLOOKUP($A26, 'Undergraduate, SNY'!$D$5:$J$6,3, 0)</f>
        <v>#N/A</v>
      </c>
    </row>
    <row r="27" spans="1:13">
      <c r="A27" t="str">
        <f t="shared" si="0"/>
        <v>Entertainment Networking Management</v>
      </c>
      <c r="B27" s="30">
        <v>2110</v>
      </c>
      <c r="C27" s="31" t="s">
        <v>67</v>
      </c>
      <c r="D27" s="31" t="s">
        <v>68</v>
      </c>
      <c r="E27" s="31" t="s">
        <v>112</v>
      </c>
      <c r="F27" s="31" t="s">
        <v>113</v>
      </c>
      <c r="G27" s="31">
        <v>18069</v>
      </c>
      <c r="H27" s="31" t="s">
        <v>130</v>
      </c>
      <c r="I27" s="31" t="s">
        <v>131</v>
      </c>
      <c r="J27" s="31">
        <v>6</v>
      </c>
      <c r="K27" s="32" t="s">
        <v>66</v>
      </c>
      <c r="L27" s="31">
        <v>3</v>
      </c>
      <c r="M27" t="e">
        <f>VLOOKUP($A27, 'Undergraduate, SNY'!$D$5:$J$6,3, 0)</f>
        <v>#N/A</v>
      </c>
    </row>
    <row r="28" spans="1:13">
      <c r="A28" t="str">
        <f t="shared" si="0"/>
        <v>Introduction to PR &amp; Creative Advertising</v>
      </c>
      <c r="B28" s="30">
        <v>2110</v>
      </c>
      <c r="C28" s="31" t="s">
        <v>67</v>
      </c>
      <c r="D28" s="31" t="s">
        <v>73</v>
      </c>
      <c r="E28" s="31" t="s">
        <v>112</v>
      </c>
      <c r="F28" s="31" t="s">
        <v>113</v>
      </c>
      <c r="G28" s="31">
        <v>18435</v>
      </c>
      <c r="H28" s="31" t="s">
        <v>132</v>
      </c>
      <c r="I28" s="31" t="s">
        <v>133</v>
      </c>
      <c r="J28" s="31">
        <v>2</v>
      </c>
      <c r="K28" s="32" t="s">
        <v>66</v>
      </c>
      <c r="L28" s="31">
        <v>2</v>
      </c>
      <c r="M28" t="e">
        <f>VLOOKUP($A28, 'Undergraduate, SNY'!$D$5:$J$6,3, 0)</f>
        <v>#N/A</v>
      </c>
    </row>
    <row r="29" spans="1:13">
      <c r="A29" t="str">
        <f t="shared" si="0"/>
        <v>Introduction to Management and Business</v>
      </c>
      <c r="B29" s="30">
        <v>2110</v>
      </c>
      <c r="C29" s="31" t="s">
        <v>67</v>
      </c>
      <c r="D29" s="31" t="s">
        <v>73</v>
      </c>
      <c r="E29" s="31" t="s">
        <v>134</v>
      </c>
      <c r="F29" s="31" t="s">
        <v>135</v>
      </c>
      <c r="G29" s="31">
        <v>7449</v>
      </c>
      <c r="H29" s="31" t="s">
        <v>136</v>
      </c>
      <c r="I29" s="31" t="s">
        <v>137</v>
      </c>
      <c r="J29" s="31">
        <v>4</v>
      </c>
      <c r="K29" s="32" t="s">
        <v>66</v>
      </c>
      <c r="L29" s="31">
        <v>1</v>
      </c>
      <c r="M29" t="e">
        <f>VLOOKUP($A29, 'Undergraduate, SNY'!$D$5:$J$6,3, 0)</f>
        <v>#N/A</v>
      </c>
    </row>
    <row r="30" spans="1:13">
      <c r="A30" t="str">
        <f t="shared" si="0"/>
        <v>Business in Indonesia</v>
      </c>
      <c r="B30" s="30">
        <v>2110</v>
      </c>
      <c r="C30" s="31" t="s">
        <v>67</v>
      </c>
      <c r="D30" s="31" t="s">
        <v>73</v>
      </c>
      <c r="E30" s="31" t="s">
        <v>134</v>
      </c>
      <c r="F30" s="31" t="s">
        <v>135</v>
      </c>
      <c r="G30" s="31">
        <v>10268</v>
      </c>
      <c r="H30" s="31" t="s">
        <v>138</v>
      </c>
      <c r="I30" s="31" t="s">
        <v>139</v>
      </c>
      <c r="J30" s="31">
        <v>2</v>
      </c>
      <c r="K30" s="32" t="s">
        <v>66</v>
      </c>
      <c r="L30" s="31">
        <v>5</v>
      </c>
      <c r="M30" t="e">
        <f>VLOOKUP($A30, 'Undergraduate, SNY'!$D$5:$J$6,3, 0)</f>
        <v>#N/A</v>
      </c>
    </row>
    <row r="31" spans="1:13">
      <c r="A31" t="str">
        <f t="shared" si="0"/>
        <v>South East Asian Culture</v>
      </c>
      <c r="B31" s="30">
        <v>2110</v>
      </c>
      <c r="C31" s="31" t="s">
        <v>67</v>
      </c>
      <c r="D31" s="31" t="s">
        <v>73</v>
      </c>
      <c r="E31" s="31" t="s">
        <v>134</v>
      </c>
      <c r="F31" s="31" t="s">
        <v>135</v>
      </c>
      <c r="G31" s="31">
        <v>10463</v>
      </c>
      <c r="H31" s="31" t="s">
        <v>140</v>
      </c>
      <c r="I31" s="31" t="s">
        <v>141</v>
      </c>
      <c r="J31" s="31">
        <v>3</v>
      </c>
      <c r="K31" s="32" t="s">
        <v>66</v>
      </c>
      <c r="L31" s="31">
        <v>4</v>
      </c>
      <c r="M31" t="e">
        <f>VLOOKUP($A31, 'Undergraduate, SNY'!$D$5:$J$6,3, 0)</f>
        <v>#N/A</v>
      </c>
    </row>
    <row r="32" spans="1:13">
      <c r="A32" t="str">
        <f t="shared" si="0"/>
        <v>Project Management</v>
      </c>
      <c r="B32" s="30">
        <v>2110</v>
      </c>
      <c r="C32" s="31" t="s">
        <v>67</v>
      </c>
      <c r="D32" s="31" t="s">
        <v>68</v>
      </c>
      <c r="E32" s="31" t="s">
        <v>134</v>
      </c>
      <c r="F32" s="31" t="s">
        <v>135</v>
      </c>
      <c r="G32" s="31">
        <v>10478</v>
      </c>
      <c r="H32" s="31" t="s">
        <v>142</v>
      </c>
      <c r="I32" s="31" t="s">
        <v>143</v>
      </c>
      <c r="J32" s="31">
        <v>3</v>
      </c>
      <c r="K32" s="32" t="s">
        <v>66</v>
      </c>
      <c r="L32" s="31">
        <v>3</v>
      </c>
      <c r="M32" t="e">
        <f>VLOOKUP($A32, 'Undergraduate, SNY'!$D$5:$J$6,3, 0)</f>
        <v>#N/A</v>
      </c>
    </row>
    <row r="33" spans="1:13">
      <c r="A33" t="str">
        <f t="shared" si="0"/>
        <v>Strategic Management</v>
      </c>
      <c r="B33" s="30">
        <v>2110</v>
      </c>
      <c r="C33" s="31" t="s">
        <v>67</v>
      </c>
      <c r="D33" s="31" t="s">
        <v>68</v>
      </c>
      <c r="E33" s="31" t="s">
        <v>134</v>
      </c>
      <c r="F33" s="31" t="s">
        <v>135</v>
      </c>
      <c r="G33" s="31">
        <v>10481</v>
      </c>
      <c r="H33" s="31" t="s">
        <v>144</v>
      </c>
      <c r="I33" s="31" t="s">
        <v>145</v>
      </c>
      <c r="J33" s="31">
        <v>3</v>
      </c>
      <c r="K33" s="32" t="s">
        <v>66</v>
      </c>
      <c r="L33" s="31">
        <v>1</v>
      </c>
      <c r="M33" t="e">
        <f>VLOOKUP($A33, 'Undergraduate, SNY'!$D$5:$J$6,3, 0)</f>
        <v>#N/A</v>
      </c>
    </row>
    <row r="34" spans="1:13">
      <c r="A34" t="str">
        <f t="shared" si="0"/>
        <v>International Marketing</v>
      </c>
      <c r="B34" s="30">
        <v>2110</v>
      </c>
      <c r="C34" s="31" t="s">
        <v>67</v>
      </c>
      <c r="D34" s="31" t="s">
        <v>73</v>
      </c>
      <c r="E34" s="31" t="s">
        <v>134</v>
      </c>
      <c r="F34" s="31" t="s">
        <v>135</v>
      </c>
      <c r="G34" s="31">
        <v>10494</v>
      </c>
      <c r="H34" s="31" t="s">
        <v>146</v>
      </c>
      <c r="I34" s="31" t="s">
        <v>147</v>
      </c>
      <c r="J34" s="31">
        <v>4</v>
      </c>
      <c r="K34" s="32" t="s">
        <v>66</v>
      </c>
      <c r="L34" s="31">
        <v>6</v>
      </c>
      <c r="M34" t="e">
        <f>VLOOKUP($A34, 'Undergraduate, SNY'!$D$5:$J$6,3, 0)</f>
        <v>#N/A</v>
      </c>
    </row>
    <row r="35" spans="1:13">
      <c r="A35" t="str">
        <f t="shared" si="0"/>
        <v>Human Resources Management</v>
      </c>
      <c r="B35" s="30">
        <v>2110</v>
      </c>
      <c r="C35" s="31" t="s">
        <v>67</v>
      </c>
      <c r="D35" s="31" t="s">
        <v>73</v>
      </c>
      <c r="E35" s="31" t="s">
        <v>134</v>
      </c>
      <c r="F35" s="31" t="s">
        <v>135</v>
      </c>
      <c r="G35" s="31">
        <v>10578</v>
      </c>
      <c r="H35" s="31" t="s">
        <v>148</v>
      </c>
      <c r="I35" s="31" t="s">
        <v>149</v>
      </c>
      <c r="J35" s="31">
        <v>4</v>
      </c>
      <c r="K35" s="32" t="s">
        <v>66</v>
      </c>
      <c r="L35" s="31">
        <v>1</v>
      </c>
      <c r="M35" t="e">
        <f>VLOOKUP($A35, 'Undergraduate, SNY'!$D$5:$J$6,3, 0)</f>
        <v>#N/A</v>
      </c>
    </row>
    <row r="36" spans="1:13">
      <c r="A36" t="str">
        <f t="shared" si="0"/>
        <v>Cross Cultural Management</v>
      </c>
      <c r="B36" s="30">
        <v>2110</v>
      </c>
      <c r="C36" s="31" t="s">
        <v>67</v>
      </c>
      <c r="D36" s="31" t="s">
        <v>68</v>
      </c>
      <c r="E36" s="31" t="s">
        <v>134</v>
      </c>
      <c r="F36" s="31" t="s">
        <v>135</v>
      </c>
      <c r="G36" s="31">
        <v>10581</v>
      </c>
      <c r="H36" s="31" t="s">
        <v>150</v>
      </c>
      <c r="I36" s="31" t="s">
        <v>151</v>
      </c>
      <c r="J36" s="31">
        <v>2</v>
      </c>
      <c r="K36" s="32" t="s">
        <v>66</v>
      </c>
      <c r="L36" s="31">
        <v>1</v>
      </c>
      <c r="M36" t="e">
        <f>VLOOKUP($A36, 'Undergraduate, SNY'!$D$5:$J$6,3, 0)</f>
        <v>#N/A</v>
      </c>
    </row>
    <row r="37" spans="1:13">
      <c r="A37" t="str">
        <f t="shared" si="0"/>
        <v>Marketing Management</v>
      </c>
      <c r="B37" s="30">
        <v>2110</v>
      </c>
      <c r="C37" s="31" t="s">
        <v>67</v>
      </c>
      <c r="D37" s="31" t="s">
        <v>68</v>
      </c>
      <c r="E37" s="31" t="s">
        <v>134</v>
      </c>
      <c r="F37" s="31" t="s">
        <v>135</v>
      </c>
      <c r="G37" s="31">
        <v>10782</v>
      </c>
      <c r="H37" s="31" t="s">
        <v>152</v>
      </c>
      <c r="I37" s="31" t="s">
        <v>153</v>
      </c>
      <c r="J37" s="31">
        <v>2</v>
      </c>
      <c r="K37" s="32" t="s">
        <v>66</v>
      </c>
      <c r="L37" s="31">
        <v>4</v>
      </c>
      <c r="M37" t="e">
        <f>VLOOKUP($A37, 'Undergraduate, SNY'!$D$5:$J$6,3, 0)</f>
        <v>#N/A</v>
      </c>
    </row>
    <row r="38" spans="1:13">
      <c r="A38" t="str">
        <f t="shared" si="0"/>
        <v>Social Media and New Media Marketing Strategies</v>
      </c>
      <c r="B38" s="30">
        <v>2110</v>
      </c>
      <c r="C38" s="31" t="s">
        <v>67</v>
      </c>
      <c r="D38" s="31" t="s">
        <v>68</v>
      </c>
      <c r="E38" s="31" t="s">
        <v>134</v>
      </c>
      <c r="F38" s="31" t="s">
        <v>135</v>
      </c>
      <c r="G38" s="31">
        <v>13578</v>
      </c>
      <c r="H38" s="31" t="s">
        <v>154</v>
      </c>
      <c r="I38" s="31" t="s">
        <v>155</v>
      </c>
      <c r="J38" s="31">
        <v>2</v>
      </c>
      <c r="K38" s="32" t="s">
        <v>66</v>
      </c>
      <c r="L38" s="31">
        <v>1</v>
      </c>
      <c r="M38" t="e">
        <f>VLOOKUP($A38, 'Undergraduate, SNY'!$D$5:$J$6,3, 0)</f>
        <v>#N/A</v>
      </c>
    </row>
    <row r="39" spans="1:13">
      <c r="A39" t="str">
        <f t="shared" si="0"/>
        <v>Strategic Management</v>
      </c>
      <c r="B39" s="30">
        <v>2110</v>
      </c>
      <c r="C39" s="31" t="s">
        <v>67</v>
      </c>
      <c r="D39" s="31" t="s">
        <v>68</v>
      </c>
      <c r="E39" s="31" t="s">
        <v>134</v>
      </c>
      <c r="F39" s="31" t="s">
        <v>135</v>
      </c>
      <c r="G39" s="31">
        <v>16467</v>
      </c>
      <c r="H39" s="31" t="s">
        <v>156</v>
      </c>
      <c r="I39" s="31" t="s">
        <v>145</v>
      </c>
      <c r="J39" s="31">
        <v>2</v>
      </c>
      <c r="K39" s="32" t="s">
        <v>66</v>
      </c>
      <c r="L39" s="31">
        <v>3</v>
      </c>
      <c r="M39" t="e">
        <f>VLOOKUP($A39, 'Undergraduate, SNY'!$D$5:$J$6,3, 0)</f>
        <v>#N/A</v>
      </c>
    </row>
    <row r="40" spans="1:13">
      <c r="A40" t="str">
        <f t="shared" si="0"/>
        <v>Business in ASEAN</v>
      </c>
      <c r="B40" s="30">
        <v>2110</v>
      </c>
      <c r="C40" s="31" t="s">
        <v>67</v>
      </c>
      <c r="D40" s="31" t="s">
        <v>73</v>
      </c>
      <c r="E40" s="31" t="s">
        <v>134</v>
      </c>
      <c r="F40" s="31" t="s">
        <v>135</v>
      </c>
      <c r="G40" s="31">
        <v>16519</v>
      </c>
      <c r="H40" s="31" t="s">
        <v>157</v>
      </c>
      <c r="I40" s="31" t="s">
        <v>158</v>
      </c>
      <c r="J40" s="31">
        <v>3</v>
      </c>
      <c r="K40" s="32" t="s">
        <v>66</v>
      </c>
      <c r="L40" s="31">
        <v>4</v>
      </c>
      <c r="M40" t="e">
        <f>VLOOKUP($A40, 'Undergraduate, SNY'!$D$5:$J$6,3, 0)</f>
        <v>#N/A</v>
      </c>
    </row>
    <row r="41" spans="1:13">
      <c r="A41" t="str">
        <f t="shared" si="0"/>
        <v>Web Analytics and e-CRM</v>
      </c>
      <c r="B41" s="30">
        <v>2110</v>
      </c>
      <c r="C41" s="31" t="s">
        <v>67</v>
      </c>
      <c r="D41" s="31" t="s">
        <v>73</v>
      </c>
      <c r="E41" s="31" t="s">
        <v>134</v>
      </c>
      <c r="F41" s="31" t="s">
        <v>135</v>
      </c>
      <c r="G41" s="31">
        <v>16530</v>
      </c>
      <c r="H41" s="31" t="s">
        <v>159</v>
      </c>
      <c r="I41" s="31" t="s">
        <v>160</v>
      </c>
      <c r="J41" s="31">
        <v>3</v>
      </c>
      <c r="K41" s="32" t="s">
        <v>66</v>
      </c>
      <c r="L41" s="31">
        <v>1</v>
      </c>
      <c r="M41" t="e">
        <f>VLOOKUP($A41, 'Undergraduate, SNY'!$D$5:$J$6,3, 0)</f>
        <v>#N/A</v>
      </c>
    </row>
    <row r="42" spans="1:13">
      <c r="A42" t="str">
        <f t="shared" si="0"/>
        <v>Cross Cultural Management and Negotiations</v>
      </c>
      <c r="B42" s="30">
        <v>2110</v>
      </c>
      <c r="C42" s="31" t="s">
        <v>67</v>
      </c>
      <c r="D42" s="31" t="s">
        <v>68</v>
      </c>
      <c r="E42" s="31" t="s">
        <v>134</v>
      </c>
      <c r="F42" s="31" t="s">
        <v>135</v>
      </c>
      <c r="G42" s="31">
        <v>17981</v>
      </c>
      <c r="H42" s="31" t="s">
        <v>161</v>
      </c>
      <c r="I42" s="31" t="s">
        <v>162</v>
      </c>
      <c r="J42" s="31">
        <v>4</v>
      </c>
      <c r="K42" s="32" t="s">
        <v>66</v>
      </c>
      <c r="L42" s="31">
        <v>3</v>
      </c>
      <c r="M42" t="e">
        <f>VLOOKUP($A42, 'Undergraduate, SNY'!$D$5:$J$6,3, 0)</f>
        <v>#N/A</v>
      </c>
    </row>
    <row r="43" spans="1:13">
      <c r="A43" t="str">
        <f t="shared" si="0"/>
        <v>Leadership and Ethics</v>
      </c>
      <c r="B43" s="30">
        <v>2110</v>
      </c>
      <c r="C43" s="31" t="s">
        <v>67</v>
      </c>
      <c r="D43" s="31" t="s">
        <v>68</v>
      </c>
      <c r="E43" s="31" t="s">
        <v>134</v>
      </c>
      <c r="F43" s="31" t="s">
        <v>135</v>
      </c>
      <c r="G43" s="31">
        <v>17983</v>
      </c>
      <c r="H43" s="31" t="s">
        <v>163</v>
      </c>
      <c r="I43" s="31" t="s">
        <v>164</v>
      </c>
      <c r="J43" s="31">
        <v>4</v>
      </c>
      <c r="K43" s="32" t="s">
        <v>66</v>
      </c>
      <c r="L43" s="31">
        <v>2</v>
      </c>
      <c r="M43" t="e">
        <f>VLOOKUP($A43, 'Undergraduate, SNY'!$D$5:$J$6,3, 0)</f>
        <v>#N/A</v>
      </c>
    </row>
    <row r="44" spans="1:13">
      <c r="A44" t="str">
        <f t="shared" si="0"/>
        <v>Digital and Social Media Marketing</v>
      </c>
      <c r="B44" s="30">
        <v>2110</v>
      </c>
      <c r="C44" s="31" t="s">
        <v>67</v>
      </c>
      <c r="D44" s="31" t="s">
        <v>68</v>
      </c>
      <c r="E44" s="31" t="s">
        <v>134</v>
      </c>
      <c r="F44" s="31" t="s">
        <v>135</v>
      </c>
      <c r="G44" s="31">
        <v>17995</v>
      </c>
      <c r="H44" s="31" t="s">
        <v>165</v>
      </c>
      <c r="I44" s="31" t="s">
        <v>166</v>
      </c>
      <c r="J44" s="31">
        <v>4</v>
      </c>
      <c r="K44" s="32" t="s">
        <v>66</v>
      </c>
      <c r="L44" s="31">
        <v>1</v>
      </c>
      <c r="M44" t="e">
        <f>VLOOKUP($A44, 'Undergraduate, SNY'!$D$5:$J$6,3, 0)</f>
        <v>#N/A</v>
      </c>
    </row>
    <row r="45" spans="1:13">
      <c r="A45" t="str">
        <f t="shared" si="0"/>
        <v>Business in ASEAN</v>
      </c>
      <c r="B45" s="30">
        <v>2110</v>
      </c>
      <c r="C45" s="31" t="s">
        <v>67</v>
      </c>
      <c r="D45" s="31" t="s">
        <v>73</v>
      </c>
      <c r="E45" s="31" t="s">
        <v>134</v>
      </c>
      <c r="F45" s="31" t="s">
        <v>135</v>
      </c>
      <c r="G45" s="31">
        <v>18002</v>
      </c>
      <c r="H45" s="31" t="s">
        <v>167</v>
      </c>
      <c r="I45" s="31" t="s">
        <v>158</v>
      </c>
      <c r="J45" s="31">
        <v>2</v>
      </c>
      <c r="K45" s="32" t="s">
        <v>66</v>
      </c>
      <c r="L45" s="31">
        <v>1</v>
      </c>
      <c r="M45" t="e">
        <f>VLOOKUP($A45, 'Undergraduate, SNY'!$D$5:$J$6,3, 0)</f>
        <v>#N/A</v>
      </c>
    </row>
    <row r="46" spans="1:13">
      <c r="A46" t="str">
        <f t="shared" si="0"/>
        <v>South East Asian Culture</v>
      </c>
      <c r="B46" s="30">
        <v>2110</v>
      </c>
      <c r="C46" s="31" t="s">
        <v>67</v>
      </c>
      <c r="D46" s="31" t="s">
        <v>73</v>
      </c>
      <c r="E46" s="31" t="s">
        <v>134</v>
      </c>
      <c r="F46" s="31" t="s">
        <v>135</v>
      </c>
      <c r="G46" s="31">
        <v>18003</v>
      </c>
      <c r="H46" s="31" t="s">
        <v>168</v>
      </c>
      <c r="I46" s="31" t="s">
        <v>141</v>
      </c>
      <c r="J46" s="31">
        <v>2</v>
      </c>
      <c r="K46" s="32" t="s">
        <v>66</v>
      </c>
      <c r="L46" s="31">
        <v>6</v>
      </c>
      <c r="M46" t="e">
        <f>VLOOKUP($A46, 'Undergraduate, SNY'!$D$5:$J$6,3, 0)</f>
        <v>#N/A</v>
      </c>
    </row>
    <row r="47" spans="1:13">
      <c r="A47" t="str">
        <f t="shared" si="0"/>
        <v>Business Mathematics</v>
      </c>
      <c r="B47" s="30">
        <v>2110</v>
      </c>
      <c r="C47" s="31" t="s">
        <v>67</v>
      </c>
      <c r="D47" s="31" t="s">
        <v>73</v>
      </c>
      <c r="E47" s="31" t="s">
        <v>134</v>
      </c>
      <c r="F47" s="31" t="s">
        <v>135</v>
      </c>
      <c r="G47" s="31">
        <v>18027</v>
      </c>
      <c r="H47" s="31" t="s">
        <v>169</v>
      </c>
      <c r="I47" s="31" t="s">
        <v>170</v>
      </c>
      <c r="J47" s="31">
        <v>2</v>
      </c>
      <c r="K47" s="32" t="s">
        <v>66</v>
      </c>
      <c r="L47" s="31">
        <v>1</v>
      </c>
      <c r="M47" t="e">
        <f>VLOOKUP($A47, 'Undergraduate, SNY'!$D$5:$J$6,3, 0)</f>
        <v>#N/A</v>
      </c>
    </row>
    <row r="48" spans="1:13">
      <c r="A48" t="str">
        <f t="shared" si="0"/>
        <v>Managing Business Information</v>
      </c>
      <c r="B48" s="30">
        <v>2110</v>
      </c>
      <c r="C48" s="31" t="s">
        <v>67</v>
      </c>
      <c r="D48" s="31" t="s">
        <v>73</v>
      </c>
      <c r="E48" s="31" t="s">
        <v>134</v>
      </c>
      <c r="F48" s="31" t="s">
        <v>135</v>
      </c>
      <c r="G48" s="31">
        <v>18103</v>
      </c>
      <c r="H48" s="31" t="s">
        <v>171</v>
      </c>
      <c r="I48" s="31" t="s">
        <v>172</v>
      </c>
      <c r="J48" s="31">
        <v>2</v>
      </c>
      <c r="K48" s="31">
        <v>2</v>
      </c>
      <c r="L48" s="31">
        <v>2</v>
      </c>
      <c r="M48" t="e">
        <f>VLOOKUP($A48, 'Undergraduate, SNY'!$D$5:$J$6,3, 0)</f>
        <v>#N/A</v>
      </c>
    </row>
    <row r="49" spans="1:13">
      <c r="A49" t="str">
        <f t="shared" si="0"/>
        <v>Consumer Psychology and Behavior</v>
      </c>
      <c r="B49" s="30">
        <v>2110</v>
      </c>
      <c r="C49" s="31" t="s">
        <v>67</v>
      </c>
      <c r="D49" s="31" t="s">
        <v>68</v>
      </c>
      <c r="E49" s="31" t="s">
        <v>134</v>
      </c>
      <c r="F49" s="31" t="s">
        <v>135</v>
      </c>
      <c r="G49" s="31">
        <v>18228</v>
      </c>
      <c r="H49" s="31" t="s">
        <v>173</v>
      </c>
      <c r="I49" s="31" t="s">
        <v>174</v>
      </c>
      <c r="J49" s="31">
        <v>3</v>
      </c>
      <c r="K49" s="32" t="s">
        <v>66</v>
      </c>
      <c r="L49" s="31">
        <v>1</v>
      </c>
      <c r="M49" t="e">
        <f>VLOOKUP($A49, 'Undergraduate, SNY'!$D$5:$J$6,3, 0)</f>
        <v>#N/A</v>
      </c>
    </row>
    <row r="50" spans="1:13">
      <c r="A50" t="str">
        <f t="shared" si="0"/>
        <v>Business Statistics and Analysis</v>
      </c>
      <c r="B50" s="30">
        <v>2110</v>
      </c>
      <c r="C50" s="31" t="s">
        <v>67</v>
      </c>
      <c r="D50" s="31" t="s">
        <v>73</v>
      </c>
      <c r="E50" s="31" t="s">
        <v>134</v>
      </c>
      <c r="F50" s="31" t="s">
        <v>135</v>
      </c>
      <c r="G50" s="31">
        <v>18251</v>
      </c>
      <c r="H50" s="31" t="s">
        <v>175</v>
      </c>
      <c r="I50" s="31" t="s">
        <v>176</v>
      </c>
      <c r="J50" s="31">
        <v>4</v>
      </c>
      <c r="K50" s="32" t="s">
        <v>66</v>
      </c>
      <c r="L50" s="31">
        <v>2</v>
      </c>
      <c r="M50" t="e">
        <f>VLOOKUP($A50, 'Undergraduate, SNY'!$D$5:$J$6,3, 0)</f>
        <v>#N/A</v>
      </c>
    </row>
    <row r="51" spans="1:13">
      <c r="A51" t="str">
        <f t="shared" si="0"/>
        <v>Fashion Trend Forecasting I</v>
      </c>
      <c r="B51" s="30">
        <v>2110</v>
      </c>
      <c r="C51" s="31" t="s">
        <v>67</v>
      </c>
      <c r="D51" s="31" t="s">
        <v>68</v>
      </c>
      <c r="E51" s="31" t="s">
        <v>177</v>
      </c>
      <c r="F51" s="31" t="s">
        <v>178</v>
      </c>
      <c r="G51" s="31">
        <v>13535</v>
      </c>
      <c r="H51" s="31" t="s">
        <v>179</v>
      </c>
      <c r="I51" s="31" t="s">
        <v>180</v>
      </c>
      <c r="J51" s="31">
        <v>3</v>
      </c>
      <c r="K51" s="32" t="s">
        <v>66</v>
      </c>
      <c r="L51" s="31">
        <v>1</v>
      </c>
      <c r="M51" t="e">
        <f>VLOOKUP($A51, 'Undergraduate, SNY'!$D$5:$J$6,3, 0)</f>
        <v>#N/A</v>
      </c>
    </row>
    <row r="52" spans="1:13">
      <c r="A52" t="str">
        <f t="shared" si="0"/>
        <v>Fashion Marketing I</v>
      </c>
      <c r="B52" s="30">
        <v>2110</v>
      </c>
      <c r="C52" s="31" t="s">
        <v>67</v>
      </c>
      <c r="D52" s="31" t="s">
        <v>73</v>
      </c>
      <c r="E52" s="31" t="s">
        <v>177</v>
      </c>
      <c r="F52" s="31" t="s">
        <v>178</v>
      </c>
      <c r="G52" s="31">
        <v>13537</v>
      </c>
      <c r="H52" s="31" t="s">
        <v>181</v>
      </c>
      <c r="I52" s="31" t="s">
        <v>182</v>
      </c>
      <c r="J52" s="31">
        <v>6</v>
      </c>
      <c r="K52" s="32" t="s">
        <v>66</v>
      </c>
      <c r="L52" s="31">
        <v>3</v>
      </c>
      <c r="M52" t="e">
        <f>VLOOKUP($A52, 'Undergraduate, SNY'!$D$5:$J$6,3, 0)</f>
        <v>#N/A</v>
      </c>
    </row>
    <row r="53" spans="1:13">
      <c r="A53" t="str">
        <f t="shared" si="0"/>
        <v>Sustainable Fashion</v>
      </c>
      <c r="B53" s="30">
        <v>2110</v>
      </c>
      <c r="C53" s="31" t="s">
        <v>67</v>
      </c>
      <c r="D53" s="31" t="s">
        <v>68</v>
      </c>
      <c r="E53" s="31" t="s">
        <v>177</v>
      </c>
      <c r="F53" s="31" t="s">
        <v>178</v>
      </c>
      <c r="G53" s="31">
        <v>13696</v>
      </c>
      <c r="H53" s="31" t="s">
        <v>183</v>
      </c>
      <c r="I53" s="31" t="s">
        <v>184</v>
      </c>
      <c r="J53" s="31">
        <v>4</v>
      </c>
      <c r="K53" s="32" t="s">
        <v>66</v>
      </c>
      <c r="L53" s="31">
        <v>1</v>
      </c>
      <c r="M53" t="e">
        <f>VLOOKUP($A53, 'Undergraduate, SNY'!$D$5:$J$6,3, 0)</f>
        <v>#N/A</v>
      </c>
    </row>
    <row r="54" spans="1:13">
      <c r="A54" t="str">
        <f t="shared" si="0"/>
        <v>Fashion Illustration</v>
      </c>
      <c r="B54" s="30">
        <v>2110</v>
      </c>
      <c r="C54" s="31" t="s">
        <v>67</v>
      </c>
      <c r="D54" s="31" t="s">
        <v>73</v>
      </c>
      <c r="E54" s="31" t="s">
        <v>177</v>
      </c>
      <c r="F54" s="31" t="s">
        <v>178</v>
      </c>
      <c r="G54" s="31">
        <v>18120</v>
      </c>
      <c r="H54" s="31" t="s">
        <v>185</v>
      </c>
      <c r="I54" s="31" t="s">
        <v>186</v>
      </c>
      <c r="J54" s="31">
        <v>6</v>
      </c>
      <c r="K54" s="32" t="s">
        <v>66</v>
      </c>
      <c r="L54" s="31">
        <v>2</v>
      </c>
      <c r="M54" t="e">
        <f>VLOOKUP($A54, 'Undergraduate, SNY'!$D$5:$J$6,3, 0)</f>
        <v>#N/A</v>
      </c>
    </row>
    <row r="55" spans="1:13">
      <c r="A55" t="str">
        <f t="shared" si="0"/>
        <v>Illustration Design</v>
      </c>
      <c r="B55" s="30">
        <v>2110</v>
      </c>
      <c r="C55" s="31" t="s">
        <v>67</v>
      </c>
      <c r="D55" s="31" t="s">
        <v>73</v>
      </c>
      <c r="E55" s="31" t="s">
        <v>187</v>
      </c>
      <c r="F55" s="31" t="s">
        <v>188</v>
      </c>
      <c r="G55" s="31">
        <v>10608</v>
      </c>
      <c r="H55" s="31" t="s">
        <v>189</v>
      </c>
      <c r="I55" s="31" t="s">
        <v>190</v>
      </c>
      <c r="J55" s="31">
        <v>3</v>
      </c>
      <c r="K55" s="32" t="s">
        <v>66</v>
      </c>
      <c r="L55" s="31">
        <v>2</v>
      </c>
      <c r="M55" t="e">
        <f>VLOOKUP($A55, 'Undergraduate, SNY'!$D$5:$J$6,3, 0)</f>
        <v>#N/A</v>
      </c>
    </row>
    <row r="56" spans="1:13">
      <c r="A56" t="str">
        <f t="shared" si="0"/>
        <v>Aesthetics</v>
      </c>
      <c r="B56" s="30">
        <v>2110</v>
      </c>
      <c r="C56" s="31" t="s">
        <v>67</v>
      </c>
      <c r="D56" s="31" t="s">
        <v>68</v>
      </c>
      <c r="E56" s="31" t="s">
        <v>187</v>
      </c>
      <c r="F56" s="31" t="s">
        <v>188</v>
      </c>
      <c r="G56" s="31">
        <v>10609</v>
      </c>
      <c r="H56" s="31" t="s">
        <v>191</v>
      </c>
      <c r="I56" s="31" t="s">
        <v>192</v>
      </c>
      <c r="J56" s="31">
        <v>2</v>
      </c>
      <c r="K56" s="32" t="s">
        <v>66</v>
      </c>
      <c r="L56" s="31">
        <v>2</v>
      </c>
      <c r="M56" t="e">
        <f>VLOOKUP($A56, 'Undergraduate, SNY'!$D$5:$J$6,3, 0)</f>
        <v>#N/A</v>
      </c>
    </row>
    <row r="57" spans="1:13">
      <c r="A57" t="str">
        <f t="shared" si="0"/>
        <v>Fundamental Principles of Typography</v>
      </c>
      <c r="B57" s="30">
        <v>2110</v>
      </c>
      <c r="C57" s="31" t="s">
        <v>67</v>
      </c>
      <c r="D57" s="31" t="s">
        <v>68</v>
      </c>
      <c r="E57" s="31" t="s">
        <v>187</v>
      </c>
      <c r="F57" s="31" t="s">
        <v>188</v>
      </c>
      <c r="G57" s="31">
        <v>17207</v>
      </c>
      <c r="H57" s="31" t="s">
        <v>193</v>
      </c>
      <c r="I57" s="31" t="s">
        <v>194</v>
      </c>
      <c r="J57" s="31">
        <v>4</v>
      </c>
      <c r="K57" s="32" t="s">
        <v>66</v>
      </c>
      <c r="L57" s="31">
        <v>3</v>
      </c>
      <c r="M57" t="e">
        <f>VLOOKUP($A57, 'Undergraduate, SNY'!$D$5:$J$6,3, 0)</f>
        <v>#N/A</v>
      </c>
    </row>
    <row r="58" spans="1:13">
      <c r="A58" t="str">
        <f t="shared" si="0"/>
        <v>Sketching for Design</v>
      </c>
      <c r="B58" s="30">
        <v>2110</v>
      </c>
      <c r="C58" s="31" t="s">
        <v>67</v>
      </c>
      <c r="D58" s="31" t="s">
        <v>73</v>
      </c>
      <c r="E58" s="31" t="s">
        <v>187</v>
      </c>
      <c r="F58" s="31" t="s">
        <v>188</v>
      </c>
      <c r="G58" s="31">
        <v>17212</v>
      </c>
      <c r="H58" s="31" t="s">
        <v>195</v>
      </c>
      <c r="I58" s="31" t="s">
        <v>196</v>
      </c>
      <c r="J58" s="31">
        <v>3</v>
      </c>
      <c r="K58" s="32" t="s">
        <v>66</v>
      </c>
      <c r="L58" s="31">
        <v>2</v>
      </c>
      <c r="M58" t="e">
        <f>VLOOKUP($A58, 'Undergraduate, SNY'!$D$5:$J$6,3, 0)</f>
        <v>#N/A</v>
      </c>
    </row>
    <row r="59" spans="1:13">
      <c r="A59" t="str">
        <f t="shared" si="0"/>
        <v>Eastern Art Review</v>
      </c>
      <c r="B59" s="30">
        <v>2110</v>
      </c>
      <c r="C59" s="31" t="s">
        <v>67</v>
      </c>
      <c r="D59" s="31" t="s">
        <v>73</v>
      </c>
      <c r="E59" s="31" t="s">
        <v>187</v>
      </c>
      <c r="F59" s="31" t="s">
        <v>188</v>
      </c>
      <c r="G59" s="31">
        <v>17365</v>
      </c>
      <c r="H59" s="31" t="s">
        <v>197</v>
      </c>
      <c r="I59" s="31" t="s">
        <v>198</v>
      </c>
      <c r="J59" s="31">
        <v>2</v>
      </c>
      <c r="K59" s="32" t="s">
        <v>66</v>
      </c>
      <c r="L59" s="31">
        <v>3</v>
      </c>
      <c r="M59" t="e">
        <f>VLOOKUP($A59, 'Undergraduate, SNY'!$D$5:$J$6,3, 0)</f>
        <v>#N/A</v>
      </c>
    </row>
    <row r="60" spans="1:13">
      <c r="A60" t="str">
        <f t="shared" si="0"/>
        <v>Computer Graphic I</v>
      </c>
      <c r="B60" s="30">
        <v>2110</v>
      </c>
      <c r="C60" s="31" t="s">
        <v>67</v>
      </c>
      <c r="D60" s="31" t="s">
        <v>73</v>
      </c>
      <c r="E60" s="31" t="s">
        <v>187</v>
      </c>
      <c r="F60" s="31" t="s">
        <v>188</v>
      </c>
      <c r="G60" s="31">
        <v>17368</v>
      </c>
      <c r="H60" s="31" t="s">
        <v>199</v>
      </c>
      <c r="I60" s="31" t="s">
        <v>200</v>
      </c>
      <c r="J60" s="31">
        <v>4</v>
      </c>
      <c r="K60" s="32" t="s">
        <v>66</v>
      </c>
      <c r="L60" s="31">
        <v>2</v>
      </c>
      <c r="M60" t="e">
        <f>VLOOKUP($A60, 'Undergraduate, SNY'!$D$5:$J$6,3, 0)</f>
        <v>#N/A</v>
      </c>
    </row>
    <row r="61" spans="1:13">
      <c r="A61" t="str">
        <f t="shared" si="0"/>
        <v>Visual Making Project</v>
      </c>
      <c r="B61" s="30">
        <v>2110</v>
      </c>
      <c r="C61" s="31" t="s">
        <v>67</v>
      </c>
      <c r="D61" s="31" t="s">
        <v>73</v>
      </c>
      <c r="E61" s="31" t="s">
        <v>187</v>
      </c>
      <c r="F61" s="31" t="s">
        <v>188</v>
      </c>
      <c r="G61" s="31">
        <v>17393</v>
      </c>
      <c r="H61" s="31" t="s">
        <v>201</v>
      </c>
      <c r="I61" s="31" t="s">
        <v>202</v>
      </c>
      <c r="J61" s="31">
        <v>3</v>
      </c>
      <c r="K61" s="32" t="s">
        <v>66</v>
      </c>
      <c r="L61" s="31">
        <v>2</v>
      </c>
      <c r="M61" t="e">
        <f>VLOOKUP($A61, 'Undergraduate, SNY'!$D$5:$J$6,3, 0)</f>
        <v>#N/A</v>
      </c>
    </row>
    <row r="62" spans="1:13">
      <c r="A62" t="str">
        <f t="shared" si="0"/>
        <v>Color Study</v>
      </c>
      <c r="B62" s="30">
        <v>2110</v>
      </c>
      <c r="C62" s="31" t="s">
        <v>67</v>
      </c>
      <c r="D62" s="31" t="s">
        <v>68</v>
      </c>
      <c r="E62" s="31" t="s">
        <v>187</v>
      </c>
      <c r="F62" s="31" t="s">
        <v>188</v>
      </c>
      <c r="G62" s="31">
        <v>18296</v>
      </c>
      <c r="H62" s="31" t="s">
        <v>203</v>
      </c>
      <c r="I62" s="31" t="s">
        <v>204</v>
      </c>
      <c r="J62" s="31">
        <v>4</v>
      </c>
      <c r="K62" s="32" t="s">
        <v>66</v>
      </c>
      <c r="L62" s="31">
        <v>3</v>
      </c>
      <c r="M62" t="e">
        <f>VLOOKUP($A62, 'Undergraduate, SNY'!$D$5:$J$6,3, 0)</f>
        <v>#N/A</v>
      </c>
    </row>
    <row r="63" spans="1:13">
      <c r="A63" t="str">
        <f t="shared" si="0"/>
        <v>Computer System Development and Methodology</v>
      </c>
      <c r="B63" s="30">
        <v>2110</v>
      </c>
      <c r="C63" s="31" t="s">
        <v>205</v>
      </c>
      <c r="D63" s="31" t="s">
        <v>206</v>
      </c>
      <c r="E63" s="31" t="s">
        <v>207</v>
      </c>
      <c r="F63" s="31" t="s">
        <v>208</v>
      </c>
      <c r="G63" s="31">
        <v>11193</v>
      </c>
      <c r="H63" s="31" t="s">
        <v>209</v>
      </c>
      <c r="I63" s="31" t="s">
        <v>210</v>
      </c>
      <c r="J63" s="31">
        <v>2</v>
      </c>
      <c r="K63" s="32" t="s">
        <v>66</v>
      </c>
      <c r="L63" s="31">
        <v>1</v>
      </c>
      <c r="M63" t="e">
        <f>VLOOKUP($A63, 'Undergraduate, SNY'!$D$5:$J$6,3, 0)</f>
        <v>#N/A</v>
      </c>
    </row>
    <row r="64" spans="1:13">
      <c r="A64" t="str">
        <f t="shared" si="0"/>
        <v>Digital System</v>
      </c>
      <c r="B64" s="30">
        <v>2110</v>
      </c>
      <c r="C64" s="31" t="s">
        <v>205</v>
      </c>
      <c r="D64" s="31" t="s">
        <v>206</v>
      </c>
      <c r="E64" s="31" t="s">
        <v>207</v>
      </c>
      <c r="F64" s="31" t="s">
        <v>208</v>
      </c>
      <c r="G64" s="31">
        <v>17597</v>
      </c>
      <c r="H64" s="31" t="s">
        <v>211</v>
      </c>
      <c r="I64" s="31" t="s">
        <v>212</v>
      </c>
      <c r="J64" s="31">
        <v>5</v>
      </c>
      <c r="K64" s="31">
        <v>1</v>
      </c>
      <c r="L64" s="31">
        <v>2</v>
      </c>
      <c r="M64" t="e">
        <f>VLOOKUP($A64, 'Undergraduate, SNY'!$D$5:$J$6,3, 0)</f>
        <v>#N/A</v>
      </c>
    </row>
    <row r="65" spans="1:13">
      <c r="A65" t="str">
        <f t="shared" si="0"/>
        <v>Circuit &amp; Electronics</v>
      </c>
      <c r="B65" s="30">
        <v>2110</v>
      </c>
      <c r="C65" s="31" t="s">
        <v>205</v>
      </c>
      <c r="D65" s="31" t="s">
        <v>206</v>
      </c>
      <c r="E65" s="31" t="s">
        <v>207</v>
      </c>
      <c r="F65" s="31" t="s">
        <v>208</v>
      </c>
      <c r="G65" s="31">
        <v>19078</v>
      </c>
      <c r="H65" s="31" t="s">
        <v>213</v>
      </c>
      <c r="I65" s="31" t="s">
        <v>214</v>
      </c>
      <c r="J65" s="31">
        <v>4</v>
      </c>
      <c r="K65" s="31">
        <v>1</v>
      </c>
      <c r="L65" s="31">
        <v>1</v>
      </c>
      <c r="M65" t="e">
        <f>VLOOKUP($A65, 'Undergraduate, SNY'!$D$5:$J$6,3, 0)</f>
        <v>#N/A</v>
      </c>
    </row>
    <row r="66" spans="1:13">
      <c r="A66" t="str">
        <f t="shared" ref="A66:A129" si="1">TRIM($I66)</f>
        <v>Algorithm Design and Analysis</v>
      </c>
      <c r="B66" s="30">
        <v>2110</v>
      </c>
      <c r="C66" s="31" t="s">
        <v>205</v>
      </c>
      <c r="D66" s="31" t="s">
        <v>206</v>
      </c>
      <c r="E66" s="31" t="s">
        <v>92</v>
      </c>
      <c r="F66" s="31" t="s">
        <v>93</v>
      </c>
      <c r="G66" s="31">
        <v>10545</v>
      </c>
      <c r="H66" s="31" t="s">
        <v>215</v>
      </c>
      <c r="I66" s="31" t="s">
        <v>216</v>
      </c>
      <c r="J66" s="31">
        <v>4</v>
      </c>
      <c r="K66" s="32" t="s">
        <v>66</v>
      </c>
      <c r="L66" s="31">
        <v>1</v>
      </c>
      <c r="M66" t="e">
        <f>VLOOKUP($A66, 'Undergraduate, SNY'!$D$5:$J$6,3, 0)</f>
        <v>#N/A</v>
      </c>
    </row>
    <row r="67" spans="1:13">
      <c r="A67" t="str">
        <f t="shared" si="1"/>
        <v>Agile Software Development</v>
      </c>
      <c r="B67" s="30">
        <v>2110</v>
      </c>
      <c r="C67" s="31" t="s">
        <v>205</v>
      </c>
      <c r="D67" s="31" t="s">
        <v>206</v>
      </c>
      <c r="E67" s="31" t="s">
        <v>92</v>
      </c>
      <c r="F67" s="31" t="s">
        <v>93</v>
      </c>
      <c r="G67" s="31">
        <v>11565</v>
      </c>
      <c r="H67" s="31" t="s">
        <v>217</v>
      </c>
      <c r="I67" s="31" t="s">
        <v>218</v>
      </c>
      <c r="J67" s="31">
        <v>2</v>
      </c>
      <c r="K67" s="32" t="s">
        <v>66</v>
      </c>
      <c r="L67" s="31">
        <v>1</v>
      </c>
      <c r="M67" t="e">
        <f>VLOOKUP($A67, 'Undergraduate, SNY'!$D$5:$J$6,3, 0)</f>
        <v>#N/A</v>
      </c>
    </row>
    <row r="68" spans="1:13">
      <c r="A68" t="str">
        <f t="shared" si="1"/>
        <v>Object Oriented Analysis &amp; Design</v>
      </c>
      <c r="B68" s="30">
        <v>2110</v>
      </c>
      <c r="C68" s="31" t="s">
        <v>205</v>
      </c>
      <c r="D68" s="31" t="s">
        <v>206</v>
      </c>
      <c r="E68" s="31" t="s">
        <v>92</v>
      </c>
      <c r="F68" s="31" t="s">
        <v>93</v>
      </c>
      <c r="G68" s="31">
        <v>11584</v>
      </c>
      <c r="H68" s="31" t="s">
        <v>219</v>
      </c>
      <c r="I68" s="31" t="s">
        <v>220</v>
      </c>
      <c r="J68" s="31">
        <v>2</v>
      </c>
      <c r="K68" s="31">
        <v>2</v>
      </c>
      <c r="L68" s="31">
        <v>1</v>
      </c>
      <c r="M68" t="e">
        <f>VLOOKUP($A68, 'Undergraduate, SNY'!$D$5:$J$6,3, 0)</f>
        <v>#N/A</v>
      </c>
    </row>
    <row r="69" spans="1:13">
      <c r="A69" t="str">
        <f t="shared" si="1"/>
        <v>Web Programming</v>
      </c>
      <c r="B69" s="30">
        <v>2110</v>
      </c>
      <c r="C69" s="31" t="s">
        <v>205</v>
      </c>
      <c r="D69" s="31" t="s">
        <v>206</v>
      </c>
      <c r="E69" s="31" t="s">
        <v>92</v>
      </c>
      <c r="F69" s="31" t="s">
        <v>93</v>
      </c>
      <c r="G69" s="31">
        <v>11640</v>
      </c>
      <c r="H69" s="31" t="s">
        <v>221</v>
      </c>
      <c r="I69" s="31" t="s">
        <v>222</v>
      </c>
      <c r="J69" s="31">
        <v>2</v>
      </c>
      <c r="K69" s="31">
        <v>1</v>
      </c>
      <c r="L69" s="31">
        <v>1</v>
      </c>
      <c r="M69" t="e">
        <f>VLOOKUP($A69, 'Undergraduate, SNY'!$D$5:$J$6,3, 0)</f>
        <v>#N/A</v>
      </c>
    </row>
    <row r="70" spans="1:13">
      <c r="A70" t="str">
        <f t="shared" si="1"/>
        <v>Secure Programming</v>
      </c>
      <c r="B70" s="30">
        <v>2110</v>
      </c>
      <c r="C70" s="31" t="s">
        <v>205</v>
      </c>
      <c r="D70" s="31" t="s">
        <v>206</v>
      </c>
      <c r="E70" s="31" t="s">
        <v>92</v>
      </c>
      <c r="F70" s="31" t="s">
        <v>93</v>
      </c>
      <c r="G70" s="31">
        <v>16375</v>
      </c>
      <c r="H70" s="31" t="s">
        <v>223</v>
      </c>
      <c r="I70" s="31" t="s">
        <v>224</v>
      </c>
      <c r="J70" s="31">
        <v>2</v>
      </c>
      <c r="K70" s="31">
        <v>2</v>
      </c>
      <c r="L70" s="31">
        <v>2</v>
      </c>
      <c r="M70" t="e">
        <f>VLOOKUP($A70, 'Undergraduate, SNY'!$D$5:$J$6,3, 0)</f>
        <v>#N/A</v>
      </c>
    </row>
    <row r="71" spans="1:13">
      <c r="A71" t="str">
        <f t="shared" si="1"/>
        <v>Wearable Technology</v>
      </c>
      <c r="B71" s="30">
        <v>2110</v>
      </c>
      <c r="C71" s="31" t="s">
        <v>205</v>
      </c>
      <c r="D71" s="31" t="s">
        <v>206</v>
      </c>
      <c r="E71" s="31" t="s">
        <v>92</v>
      </c>
      <c r="F71" s="31" t="s">
        <v>93</v>
      </c>
      <c r="G71" s="31">
        <v>16506</v>
      </c>
      <c r="H71" s="31" t="s">
        <v>225</v>
      </c>
      <c r="I71" s="31" t="s">
        <v>226</v>
      </c>
      <c r="J71" s="31">
        <v>2</v>
      </c>
      <c r="K71" s="32" t="s">
        <v>66</v>
      </c>
      <c r="L71" s="31">
        <v>2</v>
      </c>
      <c r="M71" t="e">
        <f>VLOOKUP($A71, 'Undergraduate, SNY'!$D$5:$J$6,3, 0)</f>
        <v>#N/A</v>
      </c>
    </row>
    <row r="72" spans="1:13">
      <c r="A72" t="str">
        <f t="shared" si="1"/>
        <v>Game Design Programming</v>
      </c>
      <c r="B72" s="30">
        <v>2110</v>
      </c>
      <c r="C72" s="31" t="s">
        <v>205</v>
      </c>
      <c r="D72" s="31" t="s">
        <v>206</v>
      </c>
      <c r="E72" s="31" t="s">
        <v>92</v>
      </c>
      <c r="F72" s="31" t="s">
        <v>93</v>
      </c>
      <c r="G72" s="31">
        <v>16646</v>
      </c>
      <c r="H72" s="31" t="s">
        <v>227</v>
      </c>
      <c r="I72" s="31" t="s">
        <v>228</v>
      </c>
      <c r="J72" s="31">
        <v>4</v>
      </c>
      <c r="K72" s="32" t="s">
        <v>66</v>
      </c>
      <c r="L72" s="31">
        <v>2</v>
      </c>
      <c r="M72" t="e">
        <f>VLOOKUP($A72, 'Undergraduate, SNY'!$D$5:$J$6,3, 0)</f>
        <v>#N/A</v>
      </c>
    </row>
    <row r="73" spans="1:13">
      <c r="A73" t="str">
        <f t="shared" si="1"/>
        <v>Mobile &amp; Web Game Programming</v>
      </c>
      <c r="B73" s="30">
        <v>2110</v>
      </c>
      <c r="C73" s="31" t="s">
        <v>205</v>
      </c>
      <c r="D73" s="31" t="s">
        <v>206</v>
      </c>
      <c r="E73" s="31" t="s">
        <v>92</v>
      </c>
      <c r="F73" s="31" t="s">
        <v>93</v>
      </c>
      <c r="G73" s="31">
        <v>17640</v>
      </c>
      <c r="H73" s="31" t="s">
        <v>229</v>
      </c>
      <c r="I73" s="31" t="s">
        <v>230</v>
      </c>
      <c r="J73" s="31">
        <v>4</v>
      </c>
      <c r="K73" s="31">
        <v>2</v>
      </c>
      <c r="L73" s="31">
        <v>2</v>
      </c>
      <c r="M73" t="e">
        <f>VLOOKUP($A73, 'Undergraduate, SNY'!$D$5:$J$6,3, 0)</f>
        <v>#N/A</v>
      </c>
    </row>
    <row r="74" spans="1:13">
      <c r="A74" t="str">
        <f t="shared" si="1"/>
        <v>Introduction to Database Systems</v>
      </c>
      <c r="B74" s="30">
        <v>2110</v>
      </c>
      <c r="C74" s="31" t="s">
        <v>205</v>
      </c>
      <c r="D74" s="31" t="s">
        <v>206</v>
      </c>
      <c r="E74" s="31" t="s">
        <v>231</v>
      </c>
      <c r="F74" s="31" t="s">
        <v>232</v>
      </c>
      <c r="G74" s="31">
        <v>10566</v>
      </c>
      <c r="H74" s="31" t="s">
        <v>233</v>
      </c>
      <c r="I74" s="31" t="s">
        <v>234</v>
      </c>
      <c r="J74" s="31">
        <v>2</v>
      </c>
      <c r="K74" s="31">
        <v>2</v>
      </c>
      <c r="L74" s="31">
        <v>1</v>
      </c>
      <c r="M74" t="e">
        <f>VLOOKUP($A74, 'Undergraduate, SNY'!$D$5:$J$6,3, 0)</f>
        <v>#N/A</v>
      </c>
    </row>
    <row r="75" spans="1:13">
      <c r="A75" t="str">
        <f t="shared" si="1"/>
        <v>Collaborative Computing</v>
      </c>
      <c r="B75" s="30">
        <v>2110</v>
      </c>
      <c r="C75" s="31" t="s">
        <v>205</v>
      </c>
      <c r="D75" s="31" t="s">
        <v>206</v>
      </c>
      <c r="E75" s="31" t="s">
        <v>231</v>
      </c>
      <c r="F75" s="31" t="s">
        <v>232</v>
      </c>
      <c r="G75" s="31">
        <v>12036</v>
      </c>
      <c r="H75" s="31" t="s">
        <v>235</v>
      </c>
      <c r="I75" s="31" t="s">
        <v>236</v>
      </c>
      <c r="J75" s="31">
        <v>4</v>
      </c>
      <c r="K75" s="32" t="s">
        <v>66</v>
      </c>
      <c r="L75" s="31">
        <v>1</v>
      </c>
      <c r="M75" t="e">
        <f>VLOOKUP($A75, 'Undergraduate, SNY'!$D$5:$J$6,3, 0)</f>
        <v>#N/A</v>
      </c>
    </row>
    <row r="76" spans="1:13">
      <c r="A76" t="str">
        <f t="shared" si="1"/>
        <v>Digital Marketing (Social Media &amp; Content Marketing)</v>
      </c>
      <c r="B76" s="30">
        <v>2110</v>
      </c>
      <c r="C76" s="31" t="s">
        <v>205</v>
      </c>
      <c r="D76" s="31" t="s">
        <v>206</v>
      </c>
      <c r="E76" s="31" t="s">
        <v>134</v>
      </c>
      <c r="F76" s="31" t="s">
        <v>135</v>
      </c>
      <c r="G76" s="31">
        <v>17670</v>
      </c>
      <c r="H76" s="31" t="s">
        <v>237</v>
      </c>
      <c r="I76" s="31" t="s">
        <v>238</v>
      </c>
      <c r="J76" s="31">
        <v>4</v>
      </c>
      <c r="K76" s="32" t="s">
        <v>66</v>
      </c>
      <c r="L76" s="31">
        <v>1</v>
      </c>
      <c r="M76" t="e">
        <f>VLOOKUP($A76, 'Undergraduate, SNY'!$D$5:$J$6,3, 0)</f>
        <v>#N/A</v>
      </c>
    </row>
    <row r="77" spans="1:13">
      <c r="A77" t="str">
        <f t="shared" si="1"/>
        <v>E-Learning Psychology</v>
      </c>
      <c r="B77" s="30">
        <v>2110</v>
      </c>
      <c r="C77" s="31" t="s">
        <v>205</v>
      </c>
      <c r="D77" s="31" t="s">
        <v>239</v>
      </c>
      <c r="E77" s="31" t="s">
        <v>62</v>
      </c>
      <c r="F77" s="31" t="s">
        <v>63</v>
      </c>
      <c r="G77" s="31">
        <v>18270</v>
      </c>
      <c r="H77" s="31" t="s">
        <v>64</v>
      </c>
      <c r="I77" s="31" t="s">
        <v>65</v>
      </c>
      <c r="J77" s="31">
        <v>4</v>
      </c>
      <c r="K77" s="32" t="s">
        <v>66</v>
      </c>
      <c r="L77" s="31">
        <v>1</v>
      </c>
      <c r="M77" t="e">
        <f>VLOOKUP($A77, 'Undergraduate, SNY'!$D$5:$J$6,3, 0)</f>
        <v>#N/A</v>
      </c>
    </row>
    <row r="78" spans="1:13">
      <c r="A78" t="str">
        <f t="shared" si="1"/>
        <v>Indonesian Culture, History and Heritage</v>
      </c>
      <c r="B78" s="30">
        <v>2110</v>
      </c>
      <c r="C78" s="31" t="s">
        <v>205</v>
      </c>
      <c r="D78" s="31" t="s">
        <v>206</v>
      </c>
      <c r="E78" s="31" t="s">
        <v>240</v>
      </c>
      <c r="F78" s="31" t="s">
        <v>241</v>
      </c>
      <c r="G78" s="31">
        <v>12403</v>
      </c>
      <c r="H78" s="31" t="s">
        <v>242</v>
      </c>
      <c r="I78" s="31" t="s">
        <v>243</v>
      </c>
      <c r="J78" s="31">
        <v>4</v>
      </c>
      <c r="K78" s="32" t="s">
        <v>66</v>
      </c>
      <c r="L78" s="31">
        <v>1</v>
      </c>
      <c r="M78" t="e">
        <f>VLOOKUP($A78, 'Undergraduate, SNY'!$D$5:$J$6,3, 0)</f>
        <v>#N/A</v>
      </c>
    </row>
    <row r="79" spans="1:13">
      <c r="A79" t="str">
        <f t="shared" si="1"/>
        <v>Tourism Destination and Planning Management</v>
      </c>
      <c r="B79" s="30">
        <v>2110</v>
      </c>
      <c r="C79" s="31" t="s">
        <v>205</v>
      </c>
      <c r="D79" s="31" t="s">
        <v>206</v>
      </c>
      <c r="E79" s="31" t="s">
        <v>240</v>
      </c>
      <c r="F79" s="31" t="s">
        <v>241</v>
      </c>
      <c r="G79" s="31">
        <v>12417</v>
      </c>
      <c r="H79" s="31" t="s">
        <v>244</v>
      </c>
      <c r="I79" s="31" t="s">
        <v>245</v>
      </c>
      <c r="J79" s="31">
        <v>4</v>
      </c>
      <c r="K79" s="32" t="s">
        <v>66</v>
      </c>
      <c r="L79" s="31">
        <v>1</v>
      </c>
      <c r="M79" t="e">
        <f>VLOOKUP($A79, 'Undergraduate, SNY'!$D$5:$J$6,3, 0)</f>
        <v>#N/A</v>
      </c>
    </row>
    <row r="80" spans="1:13">
      <c r="A80" t="str">
        <f t="shared" si="1"/>
        <v>Tourism Heritage</v>
      </c>
      <c r="B80" s="30">
        <v>2110</v>
      </c>
      <c r="C80" s="31" t="s">
        <v>205</v>
      </c>
      <c r="D80" s="31" t="s">
        <v>206</v>
      </c>
      <c r="E80" s="31" t="s">
        <v>240</v>
      </c>
      <c r="F80" s="31" t="s">
        <v>241</v>
      </c>
      <c r="G80" s="31">
        <v>16663</v>
      </c>
      <c r="H80" s="31" t="s">
        <v>246</v>
      </c>
      <c r="I80" s="31" t="s">
        <v>247</v>
      </c>
      <c r="J80" s="31">
        <v>2</v>
      </c>
      <c r="K80" s="32" t="s">
        <v>66</v>
      </c>
      <c r="L80" s="31">
        <v>1</v>
      </c>
      <c r="M80" t="e">
        <f>VLOOKUP($A80, 'Undergraduate, SNY'!$D$5:$J$6,3, 0)</f>
        <v>#N/A</v>
      </c>
    </row>
    <row r="81" spans="1:13">
      <c r="A81" t="str">
        <f t="shared" si="1"/>
        <v>Accounting for Managers</v>
      </c>
      <c r="B81" s="30">
        <v>2111</v>
      </c>
      <c r="C81" s="31" t="s">
        <v>67</v>
      </c>
      <c r="D81" s="31" t="s">
        <v>68</v>
      </c>
      <c r="E81" s="31" t="s">
        <v>248</v>
      </c>
      <c r="F81" s="31" t="s">
        <v>135</v>
      </c>
      <c r="G81" s="31">
        <v>10166</v>
      </c>
      <c r="H81" s="31" t="s">
        <v>249</v>
      </c>
      <c r="I81" s="31" t="s">
        <v>250</v>
      </c>
      <c r="J81" s="31">
        <v>3</v>
      </c>
      <c r="K81" s="32" t="s">
        <v>66</v>
      </c>
      <c r="L81" s="31">
        <v>3</v>
      </c>
      <c r="M81" t="e">
        <f>VLOOKUP($A81, 'Undergraduate, SNY'!$D$5:$J$6,3, 0)</f>
        <v>#N/A</v>
      </c>
    </row>
    <row r="82" spans="1:13">
      <c r="A82" t="str">
        <f t="shared" si="1"/>
        <v>Corporate Finance</v>
      </c>
      <c r="B82" s="30">
        <v>2111</v>
      </c>
      <c r="C82" s="31" t="s">
        <v>67</v>
      </c>
      <c r="D82" s="31" t="s">
        <v>68</v>
      </c>
      <c r="E82" s="31" t="s">
        <v>248</v>
      </c>
      <c r="F82" s="31" t="s">
        <v>135</v>
      </c>
      <c r="G82" s="31">
        <v>10229</v>
      </c>
      <c r="H82" s="31" t="s">
        <v>251</v>
      </c>
      <c r="I82" s="31" t="s">
        <v>252</v>
      </c>
      <c r="J82" s="31">
        <v>3</v>
      </c>
      <c r="K82" s="32" t="s">
        <v>66</v>
      </c>
      <c r="L82" s="31">
        <v>4</v>
      </c>
      <c r="M82" t="e">
        <f>VLOOKUP($A82, 'Undergraduate, SNY'!$D$5:$J$6,3, 0)</f>
        <v>#N/A</v>
      </c>
    </row>
    <row r="83" spans="1:13">
      <c r="A83" t="str">
        <f t="shared" si="1"/>
        <v>Operations Management and Strategy</v>
      </c>
      <c r="B83" s="30">
        <v>2111</v>
      </c>
      <c r="C83" s="31" t="s">
        <v>67</v>
      </c>
      <c r="D83" s="31" t="s">
        <v>68</v>
      </c>
      <c r="E83" s="31" t="s">
        <v>248</v>
      </c>
      <c r="F83" s="31" t="s">
        <v>135</v>
      </c>
      <c r="G83" s="31">
        <v>12847</v>
      </c>
      <c r="H83" s="31" t="s">
        <v>253</v>
      </c>
      <c r="I83" s="31" t="s">
        <v>254</v>
      </c>
      <c r="J83" s="31">
        <v>3</v>
      </c>
      <c r="K83" s="32" t="s">
        <v>66</v>
      </c>
      <c r="L83" s="31">
        <v>3</v>
      </c>
      <c r="M83" t="e">
        <f>VLOOKUP($A83, 'Undergraduate, SNY'!$D$5:$J$6,3, 0)</f>
        <v>#N/A</v>
      </c>
    </row>
    <row r="84" spans="1:13">
      <c r="A84" t="str">
        <f t="shared" si="1"/>
        <v>Leadership and Human Capital Management</v>
      </c>
      <c r="B84" s="30">
        <v>2111</v>
      </c>
      <c r="C84" s="31" t="s">
        <v>67</v>
      </c>
      <c r="D84" s="31" t="s">
        <v>68</v>
      </c>
      <c r="E84" s="31" t="s">
        <v>248</v>
      </c>
      <c r="F84" s="31" t="s">
        <v>135</v>
      </c>
      <c r="G84" s="31">
        <v>17213</v>
      </c>
      <c r="H84" s="31" t="s">
        <v>255</v>
      </c>
      <c r="I84" s="31" t="s">
        <v>256</v>
      </c>
      <c r="J84" s="31">
        <v>3</v>
      </c>
      <c r="K84" s="32" t="s">
        <v>66</v>
      </c>
      <c r="L84" s="31">
        <v>4</v>
      </c>
      <c r="M84" t="e">
        <f>VLOOKUP($A84, 'Undergraduate, SNY'!$D$5:$J$6,3, 0)</f>
        <v>#N/A</v>
      </c>
    </row>
    <row r="85" spans="1:13">
      <c r="A85" t="str">
        <f t="shared" si="1"/>
        <v>Business Negotiation and Selling Skills</v>
      </c>
      <c r="B85" s="30">
        <v>2111</v>
      </c>
      <c r="C85" s="31" t="s">
        <v>67</v>
      </c>
      <c r="D85" s="31" t="s">
        <v>68</v>
      </c>
      <c r="E85" s="31" t="s">
        <v>248</v>
      </c>
      <c r="F85" s="31" t="s">
        <v>135</v>
      </c>
      <c r="G85" s="31">
        <v>17221</v>
      </c>
      <c r="H85" s="31" t="s">
        <v>257</v>
      </c>
      <c r="I85" s="31" t="s">
        <v>258</v>
      </c>
      <c r="J85" s="31">
        <v>2</v>
      </c>
      <c r="K85" s="32" t="s">
        <v>66</v>
      </c>
      <c r="L85" s="31">
        <v>1</v>
      </c>
      <c r="M85" t="e">
        <f>VLOOKUP($A85, 'Undergraduate, SNY'!$D$5:$J$6,3, 0)</f>
        <v>#N/A</v>
      </c>
    </row>
    <row r="86" spans="1:13">
      <c r="A86" t="str">
        <f t="shared" si="1"/>
        <v>Operations Management and Strategy</v>
      </c>
      <c r="B86" s="30">
        <v>2111</v>
      </c>
      <c r="C86" s="31" t="s">
        <v>67</v>
      </c>
      <c r="D86" s="31" t="s">
        <v>68</v>
      </c>
      <c r="E86" s="31" t="s">
        <v>248</v>
      </c>
      <c r="F86" s="31" t="s">
        <v>135</v>
      </c>
      <c r="G86" s="31">
        <v>23059</v>
      </c>
      <c r="H86" s="31" t="s">
        <v>259</v>
      </c>
      <c r="I86" s="31" t="s">
        <v>254</v>
      </c>
      <c r="J86" s="31">
        <v>3</v>
      </c>
      <c r="K86" s="32" t="s">
        <v>66</v>
      </c>
      <c r="L86" s="31">
        <v>1</v>
      </c>
      <c r="M86" t="e">
        <f>VLOOKUP($A86, 'Undergraduate, SNY'!$D$5:$J$6,3, 0)</f>
        <v>#N/A</v>
      </c>
    </row>
    <row r="87" spans="1:13">
      <c r="A87" t="str">
        <f t="shared" si="1"/>
        <v>Marketing Management in Digital Era</v>
      </c>
      <c r="B87" s="30">
        <v>2111</v>
      </c>
      <c r="C87" s="31" t="s">
        <v>67</v>
      </c>
      <c r="D87" s="31" t="s">
        <v>68</v>
      </c>
      <c r="E87" s="31" t="s">
        <v>248</v>
      </c>
      <c r="F87" s="31" t="s">
        <v>135</v>
      </c>
      <c r="G87" s="31">
        <v>23086</v>
      </c>
      <c r="H87" s="31" t="s">
        <v>260</v>
      </c>
      <c r="I87" s="31" t="s">
        <v>261</v>
      </c>
      <c r="J87" s="31">
        <v>3</v>
      </c>
      <c r="K87" s="32" t="s">
        <v>66</v>
      </c>
      <c r="L87" s="31">
        <v>1</v>
      </c>
      <c r="M87" t="e">
        <f>VLOOKUP($A87, 'Undergraduate, SNY'!$D$5:$J$6,3, 0)</f>
        <v>#N/A</v>
      </c>
    </row>
    <row r="88" spans="1:13">
      <c r="A88" t="str">
        <f t="shared" si="1"/>
        <v>Business Process Fundamental</v>
      </c>
      <c r="B88" s="30">
        <v>2120</v>
      </c>
      <c r="C88" s="31" t="s">
        <v>60</v>
      </c>
      <c r="D88" s="31" t="s">
        <v>61</v>
      </c>
      <c r="E88" s="31" t="s">
        <v>231</v>
      </c>
      <c r="F88" s="31" t="s">
        <v>232</v>
      </c>
      <c r="G88" s="31">
        <v>10018</v>
      </c>
      <c r="H88" s="31" t="s">
        <v>262</v>
      </c>
      <c r="I88" s="31" t="s">
        <v>263</v>
      </c>
      <c r="J88" s="31">
        <v>4</v>
      </c>
      <c r="K88" s="32" t="s">
        <v>66</v>
      </c>
      <c r="L88" s="31">
        <v>1</v>
      </c>
      <c r="M88" t="e">
        <f>VLOOKUP($A88, 'Undergraduate, SNY'!$D$5:$J$6,3, 0)</f>
        <v>#N/A</v>
      </c>
    </row>
    <row r="89" spans="1:13">
      <c r="A89" t="str">
        <f t="shared" si="1"/>
        <v>Financial Management</v>
      </c>
      <c r="B89" s="30">
        <v>2120</v>
      </c>
      <c r="C89" s="31" t="s">
        <v>67</v>
      </c>
      <c r="D89" s="31" t="s">
        <v>68</v>
      </c>
      <c r="E89" s="31" t="s">
        <v>69</v>
      </c>
      <c r="F89" s="31" t="s">
        <v>70</v>
      </c>
      <c r="G89" s="31">
        <v>22315</v>
      </c>
      <c r="H89" s="31" t="s">
        <v>264</v>
      </c>
      <c r="I89" s="31" t="s">
        <v>265</v>
      </c>
      <c r="J89" s="31">
        <v>4</v>
      </c>
      <c r="K89" s="32" t="s">
        <v>66</v>
      </c>
      <c r="L89" s="31">
        <v>3</v>
      </c>
      <c r="M89" t="e">
        <f>VLOOKUP($A89, 'Undergraduate, SNY'!$D$5:$J$6,3, 0)</f>
        <v>#N/A</v>
      </c>
    </row>
    <row r="90" spans="1:13">
      <c r="A90" t="str">
        <f t="shared" si="1"/>
        <v>Accounting for Business</v>
      </c>
      <c r="B90" s="30">
        <v>2120</v>
      </c>
      <c r="C90" s="31" t="s">
        <v>67</v>
      </c>
      <c r="D90" s="31" t="s">
        <v>68</v>
      </c>
      <c r="E90" s="31" t="s">
        <v>69</v>
      </c>
      <c r="F90" s="31" t="s">
        <v>70</v>
      </c>
      <c r="G90" s="31">
        <v>22429</v>
      </c>
      <c r="H90" s="31" t="s">
        <v>266</v>
      </c>
      <c r="I90" s="31" t="s">
        <v>81</v>
      </c>
      <c r="J90" s="31">
        <v>4</v>
      </c>
      <c r="K90" s="32" t="s">
        <v>66</v>
      </c>
      <c r="L90" s="31">
        <v>2</v>
      </c>
      <c r="M90" t="e">
        <f>VLOOKUP($A90, 'Undergraduate, SNY'!$D$5:$J$6,3, 0)</f>
        <v>#N/A</v>
      </c>
    </row>
    <row r="91" spans="1:13">
      <c r="A91" t="str">
        <f t="shared" si="1"/>
        <v>Corporate Finance</v>
      </c>
      <c r="B91" s="30">
        <v>2120</v>
      </c>
      <c r="C91" s="31" t="s">
        <v>67</v>
      </c>
      <c r="D91" s="31" t="s">
        <v>68</v>
      </c>
      <c r="E91" s="31" t="s">
        <v>69</v>
      </c>
      <c r="F91" s="31" t="s">
        <v>70</v>
      </c>
      <c r="G91" s="31">
        <v>24086</v>
      </c>
      <c r="H91" s="31" t="s">
        <v>267</v>
      </c>
      <c r="I91" s="31" t="s">
        <v>252</v>
      </c>
      <c r="J91" s="31">
        <v>4</v>
      </c>
      <c r="K91" s="32" t="s">
        <v>66</v>
      </c>
      <c r="L91" s="31">
        <v>3</v>
      </c>
      <c r="M91" t="e">
        <f>VLOOKUP($A91, 'Undergraduate, SNY'!$D$5:$J$6,3, 0)</f>
        <v>#N/A</v>
      </c>
    </row>
    <row r="92" spans="1:13">
      <c r="A92" t="str">
        <f t="shared" si="1"/>
        <v>Financial Institutions Risk Management</v>
      </c>
      <c r="B92" s="30">
        <v>2120</v>
      </c>
      <c r="C92" s="31" t="s">
        <v>67</v>
      </c>
      <c r="D92" s="31" t="s">
        <v>68</v>
      </c>
      <c r="E92" s="31" t="s">
        <v>69</v>
      </c>
      <c r="F92" s="31" t="s">
        <v>70</v>
      </c>
      <c r="G92" s="31">
        <v>24087</v>
      </c>
      <c r="H92" s="31" t="s">
        <v>268</v>
      </c>
      <c r="I92" s="31" t="s">
        <v>269</v>
      </c>
      <c r="J92" s="31">
        <v>4</v>
      </c>
      <c r="K92" s="32" t="s">
        <v>66</v>
      </c>
      <c r="L92" s="31">
        <v>1</v>
      </c>
      <c r="M92" t="e">
        <f>VLOOKUP($A92, 'Undergraduate, SNY'!$D$5:$J$6,3, 0)</f>
        <v>#N/A</v>
      </c>
    </row>
    <row r="93" spans="1:13">
      <c r="A93" t="str">
        <f t="shared" si="1"/>
        <v>Derivative Securities</v>
      </c>
      <c r="B93" s="30">
        <v>2120</v>
      </c>
      <c r="C93" s="31" t="s">
        <v>67</v>
      </c>
      <c r="D93" s="31" t="s">
        <v>68</v>
      </c>
      <c r="E93" s="31" t="s">
        <v>69</v>
      </c>
      <c r="F93" s="31" t="s">
        <v>70</v>
      </c>
      <c r="G93" s="31">
        <v>24088</v>
      </c>
      <c r="H93" s="31" t="s">
        <v>270</v>
      </c>
      <c r="I93" s="31" t="s">
        <v>271</v>
      </c>
      <c r="J93" s="31">
        <v>4</v>
      </c>
      <c r="K93" s="32" t="s">
        <v>66</v>
      </c>
      <c r="L93" s="31">
        <v>1</v>
      </c>
      <c r="M93" t="e">
        <f>VLOOKUP($A93, 'Undergraduate, SNY'!$D$5:$J$6,3, 0)</f>
        <v>#N/A</v>
      </c>
    </row>
    <row r="94" spans="1:13">
      <c r="A94" t="str">
        <f t="shared" si="1"/>
        <v>International Finance</v>
      </c>
      <c r="B94" s="30">
        <v>2120</v>
      </c>
      <c r="C94" s="31" t="s">
        <v>67</v>
      </c>
      <c r="D94" s="31" t="s">
        <v>68</v>
      </c>
      <c r="E94" s="31" t="s">
        <v>69</v>
      </c>
      <c r="F94" s="31" t="s">
        <v>70</v>
      </c>
      <c r="G94" s="31">
        <v>24089</v>
      </c>
      <c r="H94" s="31" t="s">
        <v>272</v>
      </c>
      <c r="I94" s="31" t="s">
        <v>273</v>
      </c>
      <c r="J94" s="31">
        <v>4</v>
      </c>
      <c r="K94" s="32" t="s">
        <v>66</v>
      </c>
      <c r="L94" s="31">
        <v>2</v>
      </c>
      <c r="M94" t="e">
        <f>VLOOKUP($A94, 'Undergraduate, SNY'!$D$5:$J$6,3, 0)</f>
        <v>#N/A</v>
      </c>
    </row>
    <row r="95" spans="1:13">
      <c r="A95" t="str">
        <f t="shared" si="1"/>
        <v>International Business Law and Taxation</v>
      </c>
      <c r="B95" s="30">
        <v>2120</v>
      </c>
      <c r="C95" s="31" t="s">
        <v>67</v>
      </c>
      <c r="D95" s="31" t="s">
        <v>68</v>
      </c>
      <c r="E95" s="31" t="s">
        <v>69</v>
      </c>
      <c r="F95" s="31" t="s">
        <v>70</v>
      </c>
      <c r="G95" s="31">
        <v>24093</v>
      </c>
      <c r="H95" s="31" t="s">
        <v>274</v>
      </c>
      <c r="I95" s="31" t="s">
        <v>275</v>
      </c>
      <c r="J95" s="31">
        <v>6</v>
      </c>
      <c r="K95" s="32" t="s">
        <v>66</v>
      </c>
      <c r="L95" s="31">
        <v>1</v>
      </c>
      <c r="M95" t="e">
        <f>VLOOKUP($A95, 'Undergraduate, SNY'!$D$5:$J$6,3, 0)</f>
        <v>#N/A</v>
      </c>
    </row>
    <row r="96" spans="1:13">
      <c r="A96" t="str">
        <f t="shared" si="1"/>
        <v>Financial Audit</v>
      </c>
      <c r="B96" s="30">
        <v>2120</v>
      </c>
      <c r="C96" s="31" t="s">
        <v>67</v>
      </c>
      <c r="D96" s="31" t="s">
        <v>68</v>
      </c>
      <c r="E96" s="31" t="s">
        <v>69</v>
      </c>
      <c r="F96" s="31" t="s">
        <v>70</v>
      </c>
      <c r="G96" s="31">
        <v>24111</v>
      </c>
      <c r="H96" s="31" t="s">
        <v>276</v>
      </c>
      <c r="I96" s="31" t="s">
        <v>277</v>
      </c>
      <c r="J96" s="31">
        <v>4</v>
      </c>
      <c r="K96" s="31">
        <v>2</v>
      </c>
      <c r="L96" s="31">
        <v>2</v>
      </c>
      <c r="M96" t="e">
        <f>VLOOKUP($A96, 'Undergraduate, SNY'!$D$5:$J$6,3, 0)</f>
        <v>#N/A</v>
      </c>
    </row>
    <row r="97" spans="1:13">
      <c r="A97" t="str">
        <f t="shared" si="1"/>
        <v>Financial Modeling</v>
      </c>
      <c r="B97" s="30">
        <v>2120</v>
      </c>
      <c r="C97" s="31" t="s">
        <v>67</v>
      </c>
      <c r="D97" s="31" t="s">
        <v>68</v>
      </c>
      <c r="E97" s="31" t="s">
        <v>69</v>
      </c>
      <c r="F97" s="31" t="s">
        <v>70</v>
      </c>
      <c r="G97" s="31">
        <v>24115</v>
      </c>
      <c r="H97" s="31" t="s">
        <v>278</v>
      </c>
      <c r="I97" s="31" t="s">
        <v>279</v>
      </c>
      <c r="J97" s="31">
        <v>2</v>
      </c>
      <c r="K97" s="32" t="s">
        <v>66</v>
      </c>
      <c r="L97" s="31">
        <v>1</v>
      </c>
      <c r="M97" t="e">
        <f>VLOOKUP($A97, 'Undergraduate, SNY'!$D$5:$J$6,3, 0)</f>
        <v>#N/A</v>
      </c>
    </row>
    <row r="98" spans="1:13">
      <c r="A98" t="str">
        <f t="shared" si="1"/>
        <v>Managerial Accounting</v>
      </c>
      <c r="B98" s="30">
        <v>2120</v>
      </c>
      <c r="C98" s="31" t="s">
        <v>67</v>
      </c>
      <c r="D98" s="31" t="s">
        <v>68</v>
      </c>
      <c r="E98" s="31" t="s">
        <v>69</v>
      </c>
      <c r="F98" s="31" t="s">
        <v>70</v>
      </c>
      <c r="G98" s="31">
        <v>24117</v>
      </c>
      <c r="H98" s="31" t="s">
        <v>280</v>
      </c>
      <c r="I98" s="31" t="s">
        <v>281</v>
      </c>
      <c r="J98" s="31">
        <v>6</v>
      </c>
      <c r="K98" s="31">
        <v>2</v>
      </c>
      <c r="L98" s="31">
        <v>2</v>
      </c>
      <c r="M98" t="e">
        <f>VLOOKUP($A98, 'Undergraduate, SNY'!$D$5:$J$6,3, 0)</f>
        <v>#N/A</v>
      </c>
    </row>
    <row r="99" spans="1:13">
      <c r="A99" t="str">
        <f t="shared" si="1"/>
        <v>Corporate Financial Management</v>
      </c>
      <c r="B99" s="30">
        <v>2120</v>
      </c>
      <c r="C99" s="31" t="s">
        <v>67</v>
      </c>
      <c r="D99" s="31" t="s">
        <v>68</v>
      </c>
      <c r="E99" s="31" t="s">
        <v>69</v>
      </c>
      <c r="F99" s="31" t="s">
        <v>70</v>
      </c>
      <c r="G99" s="31">
        <v>24126</v>
      </c>
      <c r="H99" s="31" t="s">
        <v>282</v>
      </c>
      <c r="I99" s="31" t="s">
        <v>283</v>
      </c>
      <c r="J99" s="31">
        <v>4</v>
      </c>
      <c r="K99" s="32" t="s">
        <v>66</v>
      </c>
      <c r="L99" s="31">
        <v>2</v>
      </c>
      <c r="M99" t="e">
        <f>VLOOKUP($A99, 'Undergraduate, SNY'!$D$5:$J$6,3, 0)</f>
        <v>#N/A</v>
      </c>
    </row>
    <row r="100" spans="1:13">
      <c r="A100" t="str">
        <f t="shared" si="1"/>
        <v>Technopreneurship</v>
      </c>
      <c r="B100" s="30">
        <v>2120</v>
      </c>
      <c r="C100" s="31" t="s">
        <v>67</v>
      </c>
      <c r="D100" s="31" t="s">
        <v>68</v>
      </c>
      <c r="E100" s="31" t="s">
        <v>92</v>
      </c>
      <c r="F100" s="31" t="s">
        <v>93</v>
      </c>
      <c r="G100" s="31">
        <v>23352</v>
      </c>
      <c r="H100" s="31" t="s">
        <v>284</v>
      </c>
      <c r="I100" s="31" t="s">
        <v>97</v>
      </c>
      <c r="J100" s="31">
        <v>2</v>
      </c>
      <c r="K100" s="32" t="s">
        <v>66</v>
      </c>
      <c r="L100" s="31">
        <v>2</v>
      </c>
      <c r="M100" t="e">
        <f>VLOOKUP($A100, 'Undergraduate, SNY'!$D$5:$J$6,3, 0)</f>
        <v>#N/A</v>
      </c>
    </row>
    <row r="101" spans="1:13">
      <c r="A101" t="str">
        <f t="shared" si="1"/>
        <v>Ethical Hacking and Penetration Testing</v>
      </c>
      <c r="B101" s="30">
        <v>2120</v>
      </c>
      <c r="C101" s="31" t="s">
        <v>67</v>
      </c>
      <c r="D101" s="31" t="s">
        <v>68</v>
      </c>
      <c r="E101" s="31" t="s">
        <v>92</v>
      </c>
      <c r="F101" s="31" t="s">
        <v>93</v>
      </c>
      <c r="G101" s="31">
        <v>24076</v>
      </c>
      <c r="H101" s="31" t="s">
        <v>285</v>
      </c>
      <c r="I101" s="31" t="s">
        <v>286</v>
      </c>
      <c r="J101" s="31">
        <v>3</v>
      </c>
      <c r="K101" s="32" t="s">
        <v>66</v>
      </c>
      <c r="L101" s="31">
        <v>2</v>
      </c>
      <c r="M101" t="e">
        <f>VLOOKUP($A101, 'Undergraduate, SNY'!$D$5:$J$6,3, 0)</f>
        <v>#N/A</v>
      </c>
    </row>
    <row r="102" spans="1:13">
      <c r="A102" t="str">
        <f t="shared" si="1"/>
        <v>Object Oriented Programming</v>
      </c>
      <c r="B102" s="30">
        <v>2120</v>
      </c>
      <c r="C102" s="31" t="s">
        <v>67</v>
      </c>
      <c r="D102" s="31" t="s">
        <v>68</v>
      </c>
      <c r="E102" s="31" t="s">
        <v>92</v>
      </c>
      <c r="F102" s="31" t="s">
        <v>93</v>
      </c>
      <c r="G102" s="31">
        <v>27200</v>
      </c>
      <c r="H102" s="31" t="s">
        <v>287</v>
      </c>
      <c r="I102" s="31" t="s">
        <v>288</v>
      </c>
      <c r="J102" s="31">
        <v>3</v>
      </c>
      <c r="K102" s="32" t="s">
        <v>66</v>
      </c>
      <c r="L102" s="31">
        <v>1</v>
      </c>
      <c r="M102" t="e">
        <f>VLOOKUP($A102, 'Undergraduate, SNY'!$D$5:$J$6,3, 0)</f>
        <v>#N/A</v>
      </c>
    </row>
    <row r="103" spans="1:13">
      <c r="A103" t="str">
        <f t="shared" si="1"/>
        <v>Computer Systems and Networks</v>
      </c>
      <c r="B103" s="30">
        <v>2120</v>
      </c>
      <c r="C103" s="31" t="s">
        <v>67</v>
      </c>
      <c r="D103" s="31" t="s">
        <v>68</v>
      </c>
      <c r="E103" s="31" t="s">
        <v>92</v>
      </c>
      <c r="F103" s="31" t="s">
        <v>93</v>
      </c>
      <c r="G103" s="31">
        <v>27202</v>
      </c>
      <c r="H103" s="31" t="s">
        <v>289</v>
      </c>
      <c r="I103" s="31" t="s">
        <v>290</v>
      </c>
      <c r="J103" s="31">
        <v>4</v>
      </c>
      <c r="K103" s="32" t="s">
        <v>66</v>
      </c>
      <c r="L103" s="31">
        <v>1</v>
      </c>
      <c r="M103" t="e">
        <f>VLOOKUP($A103, 'Undergraduate, SNY'!$D$5:$J$6,3, 0)</f>
        <v>#N/A</v>
      </c>
    </row>
    <row r="104" spans="1:13">
      <c r="A104" t="str">
        <f t="shared" si="1"/>
        <v>Games Design and Programming</v>
      </c>
      <c r="B104" s="30">
        <v>2120</v>
      </c>
      <c r="C104" s="31" t="s">
        <v>67</v>
      </c>
      <c r="D104" s="31" t="s">
        <v>68</v>
      </c>
      <c r="E104" s="31" t="s">
        <v>92</v>
      </c>
      <c r="F104" s="31" t="s">
        <v>93</v>
      </c>
      <c r="G104" s="31">
        <v>27637</v>
      </c>
      <c r="H104" s="31" t="s">
        <v>291</v>
      </c>
      <c r="I104" s="31" t="s">
        <v>292</v>
      </c>
      <c r="J104" s="31">
        <v>3</v>
      </c>
      <c r="K104" s="32" t="s">
        <v>66</v>
      </c>
      <c r="L104" s="31">
        <v>3</v>
      </c>
      <c r="M104" t="e">
        <f>VLOOKUP($A104, 'Undergraduate, SNY'!$D$5:$J$6,3, 0)</f>
        <v>#N/A</v>
      </c>
    </row>
    <row r="105" spans="1:13">
      <c r="A105" t="str">
        <f t="shared" si="1"/>
        <v>Academic English I</v>
      </c>
      <c r="B105" s="30">
        <v>2120</v>
      </c>
      <c r="C105" s="31" t="s">
        <v>67</v>
      </c>
      <c r="D105" s="31" t="s">
        <v>68</v>
      </c>
      <c r="E105" s="31" t="s">
        <v>104</v>
      </c>
      <c r="F105" s="31" t="s">
        <v>105</v>
      </c>
      <c r="G105" s="31">
        <v>22947</v>
      </c>
      <c r="H105" s="31" t="s">
        <v>293</v>
      </c>
      <c r="I105" s="31" t="s">
        <v>107</v>
      </c>
      <c r="J105" s="31">
        <v>3</v>
      </c>
      <c r="K105" s="32" t="s">
        <v>66</v>
      </c>
      <c r="L105" s="31">
        <v>1</v>
      </c>
      <c r="M105" t="e">
        <f>VLOOKUP($A105, 'Undergraduate, SNY'!$D$5:$J$6,3, 0)</f>
        <v>#N/A</v>
      </c>
    </row>
    <row r="106" spans="1:13">
      <c r="A106" t="str">
        <f t="shared" si="1"/>
        <v>Academic English I</v>
      </c>
      <c r="B106" s="30">
        <v>2120</v>
      </c>
      <c r="C106" s="31" t="s">
        <v>67</v>
      </c>
      <c r="D106" s="31" t="s">
        <v>68</v>
      </c>
      <c r="E106" s="31" t="s">
        <v>104</v>
      </c>
      <c r="F106" s="31" t="s">
        <v>105</v>
      </c>
      <c r="G106" s="31">
        <v>23565</v>
      </c>
      <c r="H106" s="31" t="s">
        <v>294</v>
      </c>
      <c r="I106" s="31" t="s">
        <v>107</v>
      </c>
      <c r="J106" s="31">
        <v>3</v>
      </c>
      <c r="K106" s="32" t="s">
        <v>66</v>
      </c>
      <c r="L106" s="31">
        <v>1</v>
      </c>
      <c r="M106" t="e">
        <f>VLOOKUP($A106, 'Undergraduate, SNY'!$D$5:$J$6,3, 0)</f>
        <v>#N/A</v>
      </c>
    </row>
    <row r="107" spans="1:13">
      <c r="A107" t="str">
        <f t="shared" si="1"/>
        <v>Enterprise Resource Planning Systems</v>
      </c>
      <c r="B107" s="30">
        <v>2120</v>
      </c>
      <c r="C107" s="31" t="s">
        <v>67</v>
      </c>
      <c r="D107" s="31" t="s">
        <v>68</v>
      </c>
      <c r="E107" s="31" t="s">
        <v>231</v>
      </c>
      <c r="F107" s="31" t="s">
        <v>232</v>
      </c>
      <c r="G107" s="31">
        <v>26290</v>
      </c>
      <c r="H107" s="31" t="s">
        <v>295</v>
      </c>
      <c r="I107" s="31" t="s">
        <v>296</v>
      </c>
      <c r="J107" s="31">
        <v>6</v>
      </c>
      <c r="K107" s="32" t="s">
        <v>66</v>
      </c>
      <c r="L107" s="31">
        <v>2</v>
      </c>
      <c r="M107" t="e">
        <f>VLOOKUP($A107, 'Undergraduate, SNY'!$D$5:$J$6,3, 0)</f>
        <v>#N/A</v>
      </c>
    </row>
    <row r="108" spans="1:13">
      <c r="A108" t="str">
        <f t="shared" si="1"/>
        <v>Programming Mastery</v>
      </c>
      <c r="B108" s="30">
        <v>2120</v>
      </c>
      <c r="C108" s="31" t="s">
        <v>67</v>
      </c>
      <c r="D108" s="31" t="s">
        <v>68</v>
      </c>
      <c r="E108" s="31" t="s">
        <v>231</v>
      </c>
      <c r="F108" s="31" t="s">
        <v>232</v>
      </c>
      <c r="G108" s="31">
        <v>27150</v>
      </c>
      <c r="H108" s="31" t="s">
        <v>297</v>
      </c>
      <c r="I108" s="31" t="s">
        <v>298</v>
      </c>
      <c r="J108" s="31">
        <v>7</v>
      </c>
      <c r="K108" s="32" t="s">
        <v>66</v>
      </c>
      <c r="L108" s="31">
        <v>1</v>
      </c>
      <c r="M108" t="e">
        <f>VLOOKUP($A108, 'Undergraduate, SNY'!$D$5:$J$6,3, 0)</f>
        <v>#N/A</v>
      </c>
    </row>
    <row r="109" spans="1:13">
      <c r="A109" t="str">
        <f t="shared" si="1"/>
        <v>Applied Research and Linear Algebra</v>
      </c>
      <c r="B109" s="30">
        <v>2120</v>
      </c>
      <c r="C109" s="31" t="s">
        <v>67</v>
      </c>
      <c r="D109" s="31" t="s">
        <v>68</v>
      </c>
      <c r="E109" s="31" t="s">
        <v>231</v>
      </c>
      <c r="F109" s="31" t="s">
        <v>232</v>
      </c>
      <c r="G109" s="31">
        <v>27210</v>
      </c>
      <c r="H109" s="31" t="s">
        <v>299</v>
      </c>
      <c r="I109" s="31" t="s">
        <v>300</v>
      </c>
      <c r="J109" s="31">
        <v>2</v>
      </c>
      <c r="K109" s="32" t="s">
        <v>66</v>
      </c>
      <c r="L109" s="31">
        <v>1</v>
      </c>
      <c r="M109" t="e">
        <f>VLOOKUP($A109, 'Undergraduate, SNY'!$D$5:$J$6,3, 0)</f>
        <v>#N/A</v>
      </c>
    </row>
    <row r="110" spans="1:13">
      <c r="A110" t="str">
        <f t="shared" si="1"/>
        <v>Organizational Communication</v>
      </c>
      <c r="B110" s="30">
        <v>2120</v>
      </c>
      <c r="C110" s="31" t="s">
        <v>67</v>
      </c>
      <c r="D110" s="31" t="s">
        <v>68</v>
      </c>
      <c r="E110" s="31" t="s">
        <v>112</v>
      </c>
      <c r="F110" s="31" t="s">
        <v>113</v>
      </c>
      <c r="G110" s="31">
        <v>20888</v>
      </c>
      <c r="H110" s="31" t="s">
        <v>301</v>
      </c>
      <c r="I110" s="31" t="s">
        <v>302</v>
      </c>
      <c r="J110" s="31">
        <v>4</v>
      </c>
      <c r="K110" s="32" t="s">
        <v>66</v>
      </c>
      <c r="L110" s="31">
        <v>5</v>
      </c>
      <c r="M110" t="e">
        <f>VLOOKUP($A110, 'Undergraduate, SNY'!$D$5:$J$6,3, 0)</f>
        <v>#N/A</v>
      </c>
    </row>
    <row r="111" spans="1:13">
      <c r="A111" t="str">
        <f t="shared" si="1"/>
        <v>Contemporary Writing</v>
      </c>
      <c r="B111" s="30">
        <v>2120</v>
      </c>
      <c r="C111" s="31" t="s">
        <v>67</v>
      </c>
      <c r="D111" s="31" t="s">
        <v>68</v>
      </c>
      <c r="E111" s="31" t="s">
        <v>112</v>
      </c>
      <c r="F111" s="31" t="s">
        <v>113</v>
      </c>
      <c r="G111" s="31">
        <v>22185</v>
      </c>
      <c r="H111" s="31" t="s">
        <v>303</v>
      </c>
      <c r="I111" s="31" t="s">
        <v>304</v>
      </c>
      <c r="J111" s="31">
        <v>2</v>
      </c>
      <c r="K111" s="32" t="s">
        <v>66</v>
      </c>
      <c r="L111" s="31">
        <v>1</v>
      </c>
      <c r="M111" t="e">
        <f>VLOOKUP($A111, 'Undergraduate, SNY'!$D$5:$J$6,3, 0)</f>
        <v>#N/A</v>
      </c>
    </row>
    <row r="112" spans="1:13">
      <c r="A112" t="str">
        <f t="shared" si="1"/>
        <v>Social Design Thinking</v>
      </c>
      <c r="B112" s="30">
        <v>2120</v>
      </c>
      <c r="C112" s="31" t="s">
        <v>67</v>
      </c>
      <c r="D112" s="31" t="s">
        <v>68</v>
      </c>
      <c r="E112" s="31" t="s">
        <v>112</v>
      </c>
      <c r="F112" s="31" t="s">
        <v>113</v>
      </c>
      <c r="G112" s="31">
        <v>22186</v>
      </c>
      <c r="H112" s="31" t="s">
        <v>305</v>
      </c>
      <c r="I112" s="31" t="s">
        <v>306</v>
      </c>
      <c r="J112" s="31">
        <v>4</v>
      </c>
      <c r="K112" s="32" t="s">
        <v>66</v>
      </c>
      <c r="L112" s="31">
        <v>2</v>
      </c>
      <c r="M112" t="e">
        <f>VLOOKUP($A112, 'Undergraduate, SNY'!$D$5:$J$6,3, 0)</f>
        <v>#N/A</v>
      </c>
    </row>
    <row r="113" spans="1:13">
      <c r="A113" t="str">
        <f t="shared" si="1"/>
        <v>Public Opinion</v>
      </c>
      <c r="B113" s="30">
        <v>2120</v>
      </c>
      <c r="C113" s="31" t="s">
        <v>67</v>
      </c>
      <c r="D113" s="31" t="s">
        <v>68</v>
      </c>
      <c r="E113" s="31" t="s">
        <v>112</v>
      </c>
      <c r="F113" s="31" t="s">
        <v>113</v>
      </c>
      <c r="G113" s="31">
        <v>26307</v>
      </c>
      <c r="H113" s="31" t="s">
        <v>307</v>
      </c>
      <c r="I113" s="31" t="s">
        <v>308</v>
      </c>
      <c r="J113" s="31">
        <v>2</v>
      </c>
      <c r="K113" s="32" t="s">
        <v>66</v>
      </c>
      <c r="L113" s="31">
        <v>1</v>
      </c>
      <c r="M113" t="e">
        <f>VLOOKUP($A113, 'Undergraduate, SNY'!$D$5:$J$6,3, 0)</f>
        <v>#N/A</v>
      </c>
    </row>
    <row r="114" spans="1:13">
      <c r="A114" t="str">
        <f t="shared" si="1"/>
        <v>Interpersonal Communication</v>
      </c>
      <c r="B114" s="30">
        <v>2120</v>
      </c>
      <c r="C114" s="31" t="s">
        <v>67</v>
      </c>
      <c r="D114" s="31" t="s">
        <v>68</v>
      </c>
      <c r="E114" s="31" t="s">
        <v>112</v>
      </c>
      <c r="F114" s="31" t="s">
        <v>113</v>
      </c>
      <c r="G114" s="31">
        <v>26308</v>
      </c>
      <c r="H114" s="31" t="s">
        <v>309</v>
      </c>
      <c r="I114" s="31" t="s">
        <v>310</v>
      </c>
      <c r="J114" s="31">
        <v>4</v>
      </c>
      <c r="K114" s="32" t="s">
        <v>66</v>
      </c>
      <c r="L114" s="31">
        <v>4</v>
      </c>
      <c r="M114" t="e">
        <f>VLOOKUP($A114, 'Undergraduate, SNY'!$D$5:$J$6,3, 0)</f>
        <v>#N/A</v>
      </c>
    </row>
    <row r="115" spans="1:13">
      <c r="A115" t="str">
        <f t="shared" si="1"/>
        <v>Introduction to Journalism &amp; Interview Technique</v>
      </c>
      <c r="B115" s="30">
        <v>2120</v>
      </c>
      <c r="C115" s="31" t="s">
        <v>67</v>
      </c>
      <c r="D115" s="31" t="s">
        <v>68</v>
      </c>
      <c r="E115" s="31" t="s">
        <v>112</v>
      </c>
      <c r="F115" s="31" t="s">
        <v>113</v>
      </c>
      <c r="G115" s="31">
        <v>26309</v>
      </c>
      <c r="H115" s="31" t="s">
        <v>311</v>
      </c>
      <c r="I115" s="31" t="s">
        <v>312</v>
      </c>
      <c r="J115" s="31">
        <v>3</v>
      </c>
      <c r="K115" s="32" t="s">
        <v>66</v>
      </c>
      <c r="L115" s="31">
        <v>3</v>
      </c>
      <c r="M115" t="e">
        <f>VLOOKUP($A115, 'Undergraduate, SNY'!$D$5:$J$6,3, 0)</f>
        <v>#N/A</v>
      </c>
    </row>
    <row r="116" spans="1:13">
      <c r="A116" t="str">
        <f t="shared" si="1"/>
        <v>Political Communication</v>
      </c>
      <c r="B116" s="30">
        <v>2120</v>
      </c>
      <c r="C116" s="31" t="s">
        <v>67</v>
      </c>
      <c r="D116" s="31" t="s">
        <v>68</v>
      </c>
      <c r="E116" s="31" t="s">
        <v>112</v>
      </c>
      <c r="F116" s="31" t="s">
        <v>113</v>
      </c>
      <c r="G116" s="31">
        <v>26310</v>
      </c>
      <c r="H116" s="31" t="s">
        <v>313</v>
      </c>
      <c r="I116" s="31" t="s">
        <v>314</v>
      </c>
      <c r="J116" s="31">
        <v>2</v>
      </c>
      <c r="K116" s="32" t="s">
        <v>66</v>
      </c>
      <c r="L116" s="31">
        <v>1</v>
      </c>
      <c r="M116" t="e">
        <f>VLOOKUP($A116, 'Undergraduate, SNY'!$D$5:$J$6,3, 0)</f>
        <v>#N/A</v>
      </c>
    </row>
    <row r="117" spans="1:13">
      <c r="A117" t="str">
        <f t="shared" si="1"/>
        <v>Business Ethics</v>
      </c>
      <c r="B117" s="30">
        <v>2120</v>
      </c>
      <c r="C117" s="31" t="s">
        <v>67</v>
      </c>
      <c r="D117" s="31" t="s">
        <v>68</v>
      </c>
      <c r="E117" s="31" t="s">
        <v>134</v>
      </c>
      <c r="F117" s="31" t="s">
        <v>135</v>
      </c>
      <c r="G117" s="31">
        <v>19865</v>
      </c>
      <c r="H117" s="31" t="s">
        <v>315</v>
      </c>
      <c r="I117" s="31" t="s">
        <v>316</v>
      </c>
      <c r="J117" s="31">
        <v>2</v>
      </c>
      <c r="K117" s="32" t="s">
        <v>66</v>
      </c>
      <c r="L117" s="31">
        <v>3</v>
      </c>
      <c r="M117" t="e">
        <f>VLOOKUP($A117, 'Undergraduate, SNY'!$D$5:$J$6,3, 0)</f>
        <v>#N/A</v>
      </c>
    </row>
    <row r="118" spans="1:13">
      <c r="A118" t="str">
        <f t="shared" si="1"/>
        <v>Research Methodology</v>
      </c>
      <c r="B118" s="30">
        <v>2120</v>
      </c>
      <c r="C118" s="31" t="s">
        <v>67</v>
      </c>
      <c r="D118" s="31" t="s">
        <v>68</v>
      </c>
      <c r="E118" s="31" t="s">
        <v>134</v>
      </c>
      <c r="F118" s="31" t="s">
        <v>135</v>
      </c>
      <c r="G118" s="31">
        <v>20091</v>
      </c>
      <c r="H118" s="31" t="s">
        <v>317</v>
      </c>
      <c r="I118" s="31" t="s">
        <v>318</v>
      </c>
      <c r="J118" s="31">
        <v>4</v>
      </c>
      <c r="K118" s="32" t="s">
        <v>66</v>
      </c>
      <c r="L118" s="31">
        <v>4</v>
      </c>
      <c r="M118" t="e">
        <f>VLOOKUP($A118, 'Undergraduate, SNY'!$D$5:$J$6,3, 0)</f>
        <v>#N/A</v>
      </c>
    </row>
    <row r="119" spans="1:13">
      <c r="A119" t="str">
        <f t="shared" si="1"/>
        <v>Marketing Management</v>
      </c>
      <c r="B119" s="30">
        <v>2120</v>
      </c>
      <c r="C119" s="31" t="s">
        <v>67</v>
      </c>
      <c r="D119" s="31" t="s">
        <v>68</v>
      </c>
      <c r="E119" s="31" t="s">
        <v>134</v>
      </c>
      <c r="F119" s="31" t="s">
        <v>135</v>
      </c>
      <c r="G119" s="31">
        <v>21575</v>
      </c>
      <c r="H119" s="31" t="s">
        <v>319</v>
      </c>
      <c r="I119" s="31" t="s">
        <v>153</v>
      </c>
      <c r="J119" s="31">
        <v>4</v>
      </c>
      <c r="K119" s="32" t="s">
        <v>66</v>
      </c>
      <c r="L119" s="31">
        <v>10</v>
      </c>
      <c r="M119" t="e">
        <f>VLOOKUP($A119, 'Undergraduate, SNY'!$D$5:$J$6,3, 0)</f>
        <v>#N/A</v>
      </c>
    </row>
    <row r="120" spans="1:13">
      <c r="A120" t="str">
        <f t="shared" si="1"/>
        <v>Legal Aspect in Business</v>
      </c>
      <c r="B120" s="30">
        <v>2120</v>
      </c>
      <c r="C120" s="31" t="s">
        <v>67</v>
      </c>
      <c r="D120" s="31" t="s">
        <v>68</v>
      </c>
      <c r="E120" s="31" t="s">
        <v>134</v>
      </c>
      <c r="F120" s="31" t="s">
        <v>135</v>
      </c>
      <c r="G120" s="31">
        <v>21795</v>
      </c>
      <c r="H120" s="31" t="s">
        <v>320</v>
      </c>
      <c r="I120" s="31" t="s">
        <v>321</v>
      </c>
      <c r="J120" s="31">
        <v>2</v>
      </c>
      <c r="K120" s="32" t="s">
        <v>66</v>
      </c>
      <c r="L120" s="31">
        <v>1</v>
      </c>
      <c r="M120" t="e">
        <f>VLOOKUP($A120, 'Undergraduate, SNY'!$D$5:$J$6,3, 0)</f>
        <v>#N/A</v>
      </c>
    </row>
    <row r="121" spans="1:13">
      <c r="A121" t="str">
        <f t="shared" si="1"/>
        <v>Business Sustainability</v>
      </c>
      <c r="B121" s="30">
        <v>2120</v>
      </c>
      <c r="C121" s="31" t="s">
        <v>67</v>
      </c>
      <c r="D121" s="31" t="s">
        <v>68</v>
      </c>
      <c r="E121" s="31" t="s">
        <v>134</v>
      </c>
      <c r="F121" s="31" t="s">
        <v>135</v>
      </c>
      <c r="G121" s="31">
        <v>21796</v>
      </c>
      <c r="H121" s="31" t="s">
        <v>322</v>
      </c>
      <c r="I121" s="31" t="s">
        <v>323</v>
      </c>
      <c r="J121" s="31">
        <v>4</v>
      </c>
      <c r="K121" s="32" t="s">
        <v>66</v>
      </c>
      <c r="L121" s="31">
        <v>7</v>
      </c>
      <c r="M121" t="e">
        <f>VLOOKUP($A121, 'Undergraduate, SNY'!$D$5:$J$6,3, 0)</f>
        <v>#N/A</v>
      </c>
    </row>
    <row r="122" spans="1:13">
      <c r="A122" t="str">
        <f t="shared" si="1"/>
        <v>Managing Business Information</v>
      </c>
      <c r="B122" s="30">
        <v>2120</v>
      </c>
      <c r="C122" s="31" t="s">
        <v>67</v>
      </c>
      <c r="D122" s="31" t="s">
        <v>68</v>
      </c>
      <c r="E122" s="31" t="s">
        <v>134</v>
      </c>
      <c r="F122" s="31" t="s">
        <v>135</v>
      </c>
      <c r="G122" s="31">
        <v>21797</v>
      </c>
      <c r="H122" s="31" t="s">
        <v>324</v>
      </c>
      <c r="I122" s="31" t="s">
        <v>172</v>
      </c>
      <c r="J122" s="31">
        <v>2</v>
      </c>
      <c r="K122" s="31">
        <v>2</v>
      </c>
      <c r="L122" s="31">
        <v>1</v>
      </c>
      <c r="M122" t="e">
        <f>VLOOKUP($A122, 'Undergraduate, SNY'!$D$5:$J$6,3, 0)</f>
        <v>#N/A</v>
      </c>
    </row>
    <row r="123" spans="1:13">
      <c r="A123" t="str">
        <f t="shared" si="1"/>
        <v>Multinational Corporation Management</v>
      </c>
      <c r="B123" s="30">
        <v>2120</v>
      </c>
      <c r="C123" s="31" t="s">
        <v>67</v>
      </c>
      <c r="D123" s="31" t="s">
        <v>68</v>
      </c>
      <c r="E123" s="31" t="s">
        <v>134</v>
      </c>
      <c r="F123" s="31" t="s">
        <v>135</v>
      </c>
      <c r="G123" s="31">
        <v>21798</v>
      </c>
      <c r="H123" s="31" t="s">
        <v>325</v>
      </c>
      <c r="I123" s="31" t="s">
        <v>326</v>
      </c>
      <c r="J123" s="31">
        <v>4</v>
      </c>
      <c r="K123" s="32" t="s">
        <v>66</v>
      </c>
      <c r="L123" s="31">
        <v>5</v>
      </c>
      <c r="M123" t="e">
        <f>VLOOKUP($A123, 'Undergraduate, SNY'!$D$5:$J$6,3, 0)</f>
        <v>#N/A</v>
      </c>
    </row>
    <row r="124" spans="1:13">
      <c r="A124" t="str">
        <f t="shared" si="1"/>
        <v>Operations Management</v>
      </c>
      <c r="B124" s="30">
        <v>2120</v>
      </c>
      <c r="C124" s="31" t="s">
        <v>67</v>
      </c>
      <c r="D124" s="31" t="s">
        <v>68</v>
      </c>
      <c r="E124" s="31" t="s">
        <v>134</v>
      </c>
      <c r="F124" s="31" t="s">
        <v>135</v>
      </c>
      <c r="G124" s="31">
        <v>21913</v>
      </c>
      <c r="H124" s="31" t="s">
        <v>327</v>
      </c>
      <c r="I124" s="31" t="s">
        <v>328</v>
      </c>
      <c r="J124" s="31">
        <v>4</v>
      </c>
      <c r="K124" s="32" t="s">
        <v>66</v>
      </c>
      <c r="L124" s="31">
        <v>5</v>
      </c>
      <c r="M124" t="e">
        <f>VLOOKUP($A124, 'Undergraduate, SNY'!$D$5:$J$6,3, 0)</f>
        <v>#N/A</v>
      </c>
    </row>
    <row r="125" spans="1:13">
      <c r="A125" t="str">
        <f t="shared" si="1"/>
        <v>Strategic Management</v>
      </c>
      <c r="B125" s="30">
        <v>2120</v>
      </c>
      <c r="C125" s="31" t="s">
        <v>67</v>
      </c>
      <c r="D125" s="31" t="s">
        <v>68</v>
      </c>
      <c r="E125" s="31" t="s">
        <v>134</v>
      </c>
      <c r="F125" s="31" t="s">
        <v>135</v>
      </c>
      <c r="G125" s="31">
        <v>22174</v>
      </c>
      <c r="H125" s="31" t="s">
        <v>329</v>
      </c>
      <c r="I125" s="31" t="s">
        <v>145</v>
      </c>
      <c r="J125" s="31">
        <v>2</v>
      </c>
      <c r="K125" s="32" t="s">
        <v>66</v>
      </c>
      <c r="L125" s="31">
        <v>2</v>
      </c>
      <c r="M125" t="e">
        <f>VLOOKUP($A125, 'Undergraduate, SNY'!$D$5:$J$6,3, 0)</f>
        <v>#N/A</v>
      </c>
    </row>
    <row r="126" spans="1:13">
      <c r="A126" t="str">
        <f t="shared" si="1"/>
        <v>Contemporary issues in ASEAN</v>
      </c>
      <c r="B126" s="30">
        <v>2120</v>
      </c>
      <c r="C126" s="31" t="s">
        <v>67</v>
      </c>
      <c r="D126" s="31" t="s">
        <v>68</v>
      </c>
      <c r="E126" s="31" t="s">
        <v>134</v>
      </c>
      <c r="F126" s="31" t="s">
        <v>135</v>
      </c>
      <c r="G126" s="31">
        <v>23574</v>
      </c>
      <c r="H126" s="31" t="s">
        <v>330</v>
      </c>
      <c r="I126" s="31" t="s">
        <v>331</v>
      </c>
      <c r="J126" s="31">
        <v>2</v>
      </c>
      <c r="K126" s="32" t="s">
        <v>66</v>
      </c>
      <c r="L126" s="31">
        <v>3</v>
      </c>
      <c r="M126" t="e">
        <f>VLOOKUP($A126, 'Undergraduate, SNY'!$D$5:$J$6,3, 0)</f>
        <v>#N/A</v>
      </c>
    </row>
    <row r="127" spans="1:13">
      <c r="A127" t="str">
        <f t="shared" si="1"/>
        <v>Advanced Innovation Management</v>
      </c>
      <c r="B127" s="30">
        <v>2120</v>
      </c>
      <c r="C127" s="31" t="s">
        <v>67</v>
      </c>
      <c r="D127" s="31" t="s">
        <v>68</v>
      </c>
      <c r="E127" s="31" t="s">
        <v>134</v>
      </c>
      <c r="F127" s="31" t="s">
        <v>135</v>
      </c>
      <c r="G127" s="31">
        <v>23597</v>
      </c>
      <c r="H127" s="31" t="s">
        <v>332</v>
      </c>
      <c r="I127" s="31" t="s">
        <v>333</v>
      </c>
      <c r="J127" s="31">
        <v>4</v>
      </c>
      <c r="K127" s="32" t="s">
        <v>66</v>
      </c>
      <c r="L127" s="31">
        <v>3</v>
      </c>
      <c r="M127" t="e">
        <f>VLOOKUP($A127, 'Undergraduate, SNY'!$D$5:$J$6,3, 0)</f>
        <v>#N/A</v>
      </c>
    </row>
    <row r="128" spans="1:13">
      <c r="A128" t="str">
        <f t="shared" si="1"/>
        <v>Business Development and Growth</v>
      </c>
      <c r="B128" s="30">
        <v>2120</v>
      </c>
      <c r="C128" s="31" t="s">
        <v>67</v>
      </c>
      <c r="D128" s="31" t="s">
        <v>68</v>
      </c>
      <c r="E128" s="31" t="s">
        <v>134</v>
      </c>
      <c r="F128" s="31" t="s">
        <v>135</v>
      </c>
      <c r="G128" s="31">
        <v>23599</v>
      </c>
      <c r="H128" s="31" t="s">
        <v>334</v>
      </c>
      <c r="I128" s="31" t="s">
        <v>335</v>
      </c>
      <c r="J128" s="31">
        <v>4</v>
      </c>
      <c r="K128" s="32" t="s">
        <v>66</v>
      </c>
      <c r="L128" s="31">
        <v>7</v>
      </c>
      <c r="M128" t="e">
        <f>VLOOKUP($A128, 'Undergraduate, SNY'!$D$5:$J$6,3, 0)</f>
        <v>#N/A</v>
      </c>
    </row>
    <row r="129" spans="1:13">
      <c r="A129" t="str">
        <f t="shared" si="1"/>
        <v>Business Venturing</v>
      </c>
      <c r="B129" s="30">
        <v>2120</v>
      </c>
      <c r="C129" s="31" t="s">
        <v>67</v>
      </c>
      <c r="D129" s="31" t="s">
        <v>68</v>
      </c>
      <c r="E129" s="31" t="s">
        <v>134</v>
      </c>
      <c r="F129" s="31" t="s">
        <v>135</v>
      </c>
      <c r="G129" s="31">
        <v>23600</v>
      </c>
      <c r="H129" s="31" t="s">
        <v>336</v>
      </c>
      <c r="I129" s="31" t="s">
        <v>337</v>
      </c>
      <c r="J129" s="31">
        <v>4</v>
      </c>
      <c r="K129" s="32" t="s">
        <v>66</v>
      </c>
      <c r="L129" s="31">
        <v>4</v>
      </c>
      <c r="M129" t="e">
        <f>VLOOKUP($A129, 'Undergraduate, SNY'!$D$5:$J$6,3, 0)</f>
        <v>#N/A</v>
      </c>
    </row>
    <row r="130" spans="1:13">
      <c r="A130" t="str">
        <f t="shared" ref="A130:A154" si="2">TRIM($I130)</f>
        <v>Global Business Environment</v>
      </c>
      <c r="B130" s="30">
        <v>2120</v>
      </c>
      <c r="C130" s="31" t="s">
        <v>67</v>
      </c>
      <c r="D130" s="31" t="s">
        <v>68</v>
      </c>
      <c r="E130" s="31" t="s">
        <v>134</v>
      </c>
      <c r="F130" s="31" t="s">
        <v>135</v>
      </c>
      <c r="G130" s="31">
        <v>23637</v>
      </c>
      <c r="H130" s="31" t="s">
        <v>338</v>
      </c>
      <c r="I130" s="31" t="s">
        <v>339</v>
      </c>
      <c r="J130" s="31">
        <v>4</v>
      </c>
      <c r="K130" s="32" t="s">
        <v>66</v>
      </c>
      <c r="L130" s="31">
        <v>5</v>
      </c>
      <c r="M130" t="e">
        <f>VLOOKUP($A130, 'Undergraduate, SNY'!$D$5:$J$6,3, 0)</f>
        <v>#N/A</v>
      </c>
    </row>
    <row r="131" spans="1:13">
      <c r="A131" t="str">
        <f t="shared" si="2"/>
        <v>Strategic Management</v>
      </c>
      <c r="B131" s="30">
        <v>2120</v>
      </c>
      <c r="C131" s="31" t="s">
        <v>67</v>
      </c>
      <c r="D131" s="31" t="s">
        <v>68</v>
      </c>
      <c r="E131" s="31" t="s">
        <v>134</v>
      </c>
      <c r="F131" s="31" t="s">
        <v>135</v>
      </c>
      <c r="G131" s="31">
        <v>23641</v>
      </c>
      <c r="H131" s="31" t="s">
        <v>340</v>
      </c>
      <c r="I131" s="31" t="s">
        <v>145</v>
      </c>
      <c r="J131" s="31">
        <v>2</v>
      </c>
      <c r="K131" s="32" t="s">
        <v>66</v>
      </c>
      <c r="L131" s="31">
        <v>11</v>
      </c>
      <c r="M131" t="e">
        <f>VLOOKUP($A131, 'Undergraduate, SNY'!$D$5:$J$6,3, 0)</f>
        <v>#N/A</v>
      </c>
    </row>
    <row r="132" spans="1:13">
      <c r="A132" t="str">
        <f t="shared" si="2"/>
        <v>International Marketing</v>
      </c>
      <c r="B132" s="30">
        <v>2120</v>
      </c>
      <c r="C132" s="31" t="s">
        <v>67</v>
      </c>
      <c r="D132" s="31" t="s">
        <v>68</v>
      </c>
      <c r="E132" s="31" t="s">
        <v>134</v>
      </c>
      <c r="F132" s="31" t="s">
        <v>135</v>
      </c>
      <c r="G132" s="31">
        <v>23646</v>
      </c>
      <c r="H132" s="31" t="s">
        <v>341</v>
      </c>
      <c r="I132" s="31" t="s">
        <v>147</v>
      </c>
      <c r="J132" s="31">
        <v>2</v>
      </c>
      <c r="K132" s="32" t="s">
        <v>66</v>
      </c>
      <c r="L132" s="31">
        <v>11</v>
      </c>
      <c r="M132" t="e">
        <f>VLOOKUP($A132, 'Undergraduate, SNY'!$D$5:$J$6,3, 0)</f>
        <v>#N/A</v>
      </c>
    </row>
    <row r="133" spans="1:13">
      <c r="A133" t="str">
        <f t="shared" si="2"/>
        <v>Contemporary Issues in Marketing</v>
      </c>
      <c r="B133" s="30">
        <v>2120</v>
      </c>
      <c r="C133" s="31" t="s">
        <v>67</v>
      </c>
      <c r="D133" s="31" t="s">
        <v>68</v>
      </c>
      <c r="E133" s="31" t="s">
        <v>134</v>
      </c>
      <c r="F133" s="31" t="s">
        <v>135</v>
      </c>
      <c r="G133" s="31">
        <v>23647</v>
      </c>
      <c r="H133" s="31" t="s">
        <v>342</v>
      </c>
      <c r="I133" s="31" t="s">
        <v>343</v>
      </c>
      <c r="J133" s="31">
        <v>2</v>
      </c>
      <c r="K133" s="32" t="s">
        <v>66</v>
      </c>
      <c r="L133" s="31">
        <v>4</v>
      </c>
      <c r="M133" t="e">
        <f>VLOOKUP($A133, 'Undergraduate, SNY'!$D$5:$J$6,3, 0)</f>
        <v>#N/A</v>
      </c>
    </row>
    <row r="134" spans="1:13">
      <c r="A134" t="str">
        <f t="shared" si="2"/>
        <v>Business and Commerce in Australia</v>
      </c>
      <c r="B134" s="30">
        <v>2120</v>
      </c>
      <c r="C134" s="31" t="s">
        <v>67</v>
      </c>
      <c r="D134" s="31" t="s">
        <v>68</v>
      </c>
      <c r="E134" s="31" t="s">
        <v>134</v>
      </c>
      <c r="F134" s="31" t="s">
        <v>135</v>
      </c>
      <c r="G134" s="31">
        <v>24118</v>
      </c>
      <c r="H134" s="31" t="s">
        <v>344</v>
      </c>
      <c r="I134" s="31" t="s">
        <v>345</v>
      </c>
      <c r="J134" s="31">
        <v>4</v>
      </c>
      <c r="K134" s="32" t="s">
        <v>66</v>
      </c>
      <c r="L134" s="31">
        <v>3</v>
      </c>
      <c r="M134" t="e">
        <f>VLOOKUP($A134, 'Undergraduate, SNY'!$D$5:$J$6,3, 0)</f>
        <v>#N/A</v>
      </c>
    </row>
    <row r="135" spans="1:13">
      <c r="A135" t="str">
        <f t="shared" si="2"/>
        <v>Entrepreneurship for Fashion</v>
      </c>
      <c r="B135" s="30">
        <v>2120</v>
      </c>
      <c r="C135" s="31" t="s">
        <v>67</v>
      </c>
      <c r="D135" s="31" t="s">
        <v>68</v>
      </c>
      <c r="E135" s="31" t="s">
        <v>177</v>
      </c>
      <c r="F135" s="31" t="s">
        <v>178</v>
      </c>
      <c r="G135" s="31">
        <v>23387</v>
      </c>
      <c r="H135" s="31" t="s">
        <v>346</v>
      </c>
      <c r="I135" s="31" t="s">
        <v>347</v>
      </c>
      <c r="J135" s="31">
        <v>4</v>
      </c>
      <c r="K135" s="32" t="s">
        <v>66</v>
      </c>
      <c r="L135" s="31">
        <v>2</v>
      </c>
      <c r="M135" t="e">
        <f>VLOOKUP($A135, 'Undergraduate, SNY'!$D$5:$J$6,3, 0)</f>
        <v>#N/A</v>
      </c>
    </row>
    <row r="136" spans="1:13">
      <c r="A136" t="str">
        <f t="shared" si="2"/>
        <v>Fashion Trend Forecasting II</v>
      </c>
      <c r="B136" s="30">
        <v>2120</v>
      </c>
      <c r="C136" s="31" t="s">
        <v>67</v>
      </c>
      <c r="D136" s="31" t="s">
        <v>68</v>
      </c>
      <c r="E136" s="31" t="s">
        <v>177</v>
      </c>
      <c r="F136" s="31" t="s">
        <v>178</v>
      </c>
      <c r="G136" s="31">
        <v>25265</v>
      </c>
      <c r="H136" s="31" t="s">
        <v>348</v>
      </c>
      <c r="I136" s="31" t="s">
        <v>349</v>
      </c>
      <c r="J136" s="31">
        <v>3</v>
      </c>
      <c r="K136" s="32" t="s">
        <v>66</v>
      </c>
      <c r="L136" s="31">
        <v>3</v>
      </c>
      <c r="M136" t="e">
        <f>VLOOKUP($A136, 'Undergraduate, SNY'!$D$5:$J$6,3, 0)</f>
        <v>#N/A</v>
      </c>
    </row>
    <row r="137" spans="1:13">
      <c r="A137" t="str">
        <f t="shared" si="2"/>
        <v>Fashion Design II</v>
      </c>
      <c r="B137" s="30">
        <v>2120</v>
      </c>
      <c r="C137" s="31" t="s">
        <v>67</v>
      </c>
      <c r="D137" s="31" t="s">
        <v>68</v>
      </c>
      <c r="E137" s="31" t="s">
        <v>177</v>
      </c>
      <c r="F137" s="31" t="s">
        <v>178</v>
      </c>
      <c r="G137" s="31">
        <v>25267</v>
      </c>
      <c r="H137" s="31" t="s">
        <v>350</v>
      </c>
      <c r="I137" s="31" t="s">
        <v>351</v>
      </c>
      <c r="J137" s="31">
        <v>4</v>
      </c>
      <c r="K137" s="32" t="s">
        <v>66</v>
      </c>
      <c r="L137" s="31">
        <v>5</v>
      </c>
      <c r="M137" t="e">
        <f>VLOOKUP($A137, 'Undergraduate, SNY'!$D$5:$J$6,3, 0)</f>
        <v>#N/A</v>
      </c>
    </row>
    <row r="138" spans="1:13">
      <c r="A138" t="str">
        <f t="shared" si="2"/>
        <v>Fashion Textile II</v>
      </c>
      <c r="B138" s="30">
        <v>2120</v>
      </c>
      <c r="C138" s="31" t="s">
        <v>67</v>
      </c>
      <c r="D138" s="31" t="s">
        <v>68</v>
      </c>
      <c r="E138" s="31" t="s">
        <v>177</v>
      </c>
      <c r="F138" s="31" t="s">
        <v>178</v>
      </c>
      <c r="G138" s="31">
        <v>25268</v>
      </c>
      <c r="H138" s="31" t="s">
        <v>352</v>
      </c>
      <c r="I138" s="31" t="s">
        <v>353</v>
      </c>
      <c r="J138" s="31">
        <v>3</v>
      </c>
      <c r="K138" s="32" t="s">
        <v>66</v>
      </c>
      <c r="L138" s="31">
        <v>1</v>
      </c>
      <c r="M138" t="e">
        <f>VLOOKUP($A138, 'Undergraduate, SNY'!$D$5:$J$6,3, 0)</f>
        <v>#N/A</v>
      </c>
    </row>
    <row r="139" spans="1:13">
      <c r="A139" t="str">
        <f t="shared" si="2"/>
        <v>Fashion Graphics and Promotion</v>
      </c>
      <c r="B139" s="30">
        <v>2120</v>
      </c>
      <c r="C139" s="31" t="s">
        <v>67</v>
      </c>
      <c r="D139" s="31" t="s">
        <v>68</v>
      </c>
      <c r="E139" s="31" t="s">
        <v>177</v>
      </c>
      <c r="F139" s="31" t="s">
        <v>178</v>
      </c>
      <c r="G139" s="31">
        <v>25270</v>
      </c>
      <c r="H139" s="31" t="s">
        <v>354</v>
      </c>
      <c r="I139" s="31" t="s">
        <v>355</v>
      </c>
      <c r="J139" s="31">
        <v>4</v>
      </c>
      <c r="K139" s="32" t="s">
        <v>66</v>
      </c>
      <c r="L139" s="31">
        <v>4</v>
      </c>
      <c r="M139" t="e">
        <f>VLOOKUP($A139, 'Undergraduate, SNY'!$D$5:$J$6,3, 0)</f>
        <v>#N/A</v>
      </c>
    </row>
    <row r="140" spans="1:13">
      <c r="A140" t="str">
        <f t="shared" si="2"/>
        <v>Fashion Retail Management I</v>
      </c>
      <c r="B140" s="30">
        <v>2120</v>
      </c>
      <c r="C140" s="31" t="s">
        <v>67</v>
      </c>
      <c r="D140" s="31" t="s">
        <v>68</v>
      </c>
      <c r="E140" s="31" t="s">
        <v>177</v>
      </c>
      <c r="F140" s="31" t="s">
        <v>178</v>
      </c>
      <c r="G140" s="31">
        <v>25272</v>
      </c>
      <c r="H140" s="31" t="s">
        <v>356</v>
      </c>
      <c r="I140" s="31" t="s">
        <v>357</v>
      </c>
      <c r="J140" s="31">
        <v>3</v>
      </c>
      <c r="K140" s="32" t="s">
        <v>66</v>
      </c>
      <c r="L140" s="31">
        <v>4</v>
      </c>
      <c r="M140" t="e">
        <f>VLOOKUP($A140, 'Undergraduate, SNY'!$D$5:$J$6,3, 0)</f>
        <v>#N/A</v>
      </c>
    </row>
    <row r="141" spans="1:13">
      <c r="A141" t="str">
        <f t="shared" si="2"/>
        <v>Fashion Marketing II</v>
      </c>
      <c r="B141" s="30">
        <v>2120</v>
      </c>
      <c r="C141" s="31" t="s">
        <v>67</v>
      </c>
      <c r="D141" s="31" t="s">
        <v>68</v>
      </c>
      <c r="E141" s="31" t="s">
        <v>177</v>
      </c>
      <c r="F141" s="31" t="s">
        <v>178</v>
      </c>
      <c r="G141" s="31">
        <v>25273</v>
      </c>
      <c r="H141" s="31" t="s">
        <v>358</v>
      </c>
      <c r="I141" s="31" t="s">
        <v>359</v>
      </c>
      <c r="J141" s="31">
        <v>6</v>
      </c>
      <c r="K141" s="32" t="s">
        <v>66</v>
      </c>
      <c r="L141" s="31">
        <v>6</v>
      </c>
      <c r="M141" t="e">
        <f>VLOOKUP($A141, 'Undergraduate, SNY'!$D$5:$J$6,3, 0)</f>
        <v>#N/A</v>
      </c>
    </row>
    <row r="142" spans="1:13">
      <c r="A142" t="str">
        <f t="shared" si="2"/>
        <v>Contemporary Fashion</v>
      </c>
      <c r="B142" s="30">
        <v>2120</v>
      </c>
      <c r="C142" s="31" t="s">
        <v>67</v>
      </c>
      <c r="D142" s="31" t="s">
        <v>68</v>
      </c>
      <c r="E142" s="31" t="s">
        <v>177</v>
      </c>
      <c r="F142" s="31" t="s">
        <v>178</v>
      </c>
      <c r="G142" s="31">
        <v>26302</v>
      </c>
      <c r="H142" s="31" t="s">
        <v>360</v>
      </c>
      <c r="I142" s="31" t="s">
        <v>361</v>
      </c>
      <c r="J142" s="31">
        <v>3</v>
      </c>
      <c r="K142" s="32" t="s">
        <v>66</v>
      </c>
      <c r="L142" s="31">
        <v>2</v>
      </c>
      <c r="M142" t="e">
        <f>VLOOKUP($A142, 'Undergraduate, SNY'!$D$5:$J$6,3, 0)</f>
        <v>#N/A</v>
      </c>
    </row>
    <row r="143" spans="1:13">
      <c r="A143" t="str">
        <f t="shared" si="2"/>
        <v>Western Art Review</v>
      </c>
      <c r="B143" s="30">
        <v>2120</v>
      </c>
      <c r="C143" s="31" t="s">
        <v>67</v>
      </c>
      <c r="D143" s="31" t="s">
        <v>68</v>
      </c>
      <c r="E143" s="31" t="s">
        <v>187</v>
      </c>
      <c r="F143" s="31" t="s">
        <v>188</v>
      </c>
      <c r="G143" s="31">
        <v>20739</v>
      </c>
      <c r="H143" s="31" t="s">
        <v>362</v>
      </c>
      <c r="I143" s="31" t="s">
        <v>363</v>
      </c>
      <c r="J143" s="31">
        <v>2</v>
      </c>
      <c r="K143" s="32" t="s">
        <v>66</v>
      </c>
      <c r="L143" s="31">
        <v>1</v>
      </c>
      <c r="M143" t="e">
        <f>VLOOKUP($A143, 'Undergraduate, SNY'!$D$5:$J$6,3, 0)</f>
        <v>#N/A</v>
      </c>
    </row>
    <row r="144" spans="1:13">
      <c r="A144" t="str">
        <f t="shared" si="2"/>
        <v>Drawing for Design</v>
      </c>
      <c r="B144" s="30">
        <v>2120</v>
      </c>
      <c r="C144" s="31" t="s">
        <v>67</v>
      </c>
      <c r="D144" s="31" t="s">
        <v>68</v>
      </c>
      <c r="E144" s="31" t="s">
        <v>187</v>
      </c>
      <c r="F144" s="31" t="s">
        <v>188</v>
      </c>
      <c r="G144" s="31">
        <v>22345</v>
      </c>
      <c r="H144" s="31" t="s">
        <v>364</v>
      </c>
      <c r="I144" s="31" t="s">
        <v>365</v>
      </c>
      <c r="J144" s="31">
        <v>4</v>
      </c>
      <c r="K144" s="32" t="s">
        <v>66</v>
      </c>
      <c r="L144" s="31">
        <v>4</v>
      </c>
      <c r="M144" t="e">
        <f>VLOOKUP($A144, 'Undergraduate, SNY'!$D$5:$J$6,3, 0)</f>
        <v>#N/A</v>
      </c>
    </row>
    <row r="145" spans="1:13">
      <c r="A145" t="str">
        <f t="shared" si="2"/>
        <v>Illustration Design</v>
      </c>
      <c r="B145" s="30">
        <v>2120</v>
      </c>
      <c r="C145" s="31" t="s">
        <v>67</v>
      </c>
      <c r="D145" s="31" t="s">
        <v>68</v>
      </c>
      <c r="E145" s="31" t="s">
        <v>187</v>
      </c>
      <c r="F145" s="31" t="s">
        <v>188</v>
      </c>
      <c r="G145" s="31">
        <v>22946</v>
      </c>
      <c r="H145" s="31" t="s">
        <v>366</v>
      </c>
      <c r="I145" s="31" t="s">
        <v>190</v>
      </c>
      <c r="J145" s="31">
        <v>3</v>
      </c>
      <c r="K145" s="32" t="s">
        <v>66</v>
      </c>
      <c r="L145" s="31">
        <v>7</v>
      </c>
      <c r="M145" t="e">
        <f>VLOOKUP($A145, 'Undergraduate, SNY'!$D$5:$J$6,3, 0)</f>
        <v>#N/A</v>
      </c>
    </row>
    <row r="146" spans="1:13">
      <c r="A146" t="str">
        <f t="shared" si="2"/>
        <v>Digital Typography</v>
      </c>
      <c r="B146" s="30">
        <v>2120</v>
      </c>
      <c r="C146" s="31" t="s">
        <v>67</v>
      </c>
      <c r="D146" s="31" t="s">
        <v>68</v>
      </c>
      <c r="E146" s="31" t="s">
        <v>187</v>
      </c>
      <c r="F146" s="31" t="s">
        <v>188</v>
      </c>
      <c r="G146" s="31">
        <v>23817</v>
      </c>
      <c r="H146" s="31" t="s">
        <v>367</v>
      </c>
      <c r="I146" s="31" t="s">
        <v>368</v>
      </c>
      <c r="J146" s="31">
        <v>3</v>
      </c>
      <c r="K146" s="32" t="s">
        <v>66</v>
      </c>
      <c r="L146" s="31">
        <v>3</v>
      </c>
      <c r="M146" t="e">
        <f>VLOOKUP($A146, 'Undergraduate, SNY'!$D$5:$J$6,3, 0)</f>
        <v>#N/A</v>
      </c>
    </row>
    <row r="147" spans="1:13">
      <c r="A147" t="str">
        <f t="shared" si="2"/>
        <v>Basic Photography</v>
      </c>
      <c r="B147" s="30">
        <v>2120</v>
      </c>
      <c r="C147" s="31" t="s">
        <v>67</v>
      </c>
      <c r="D147" s="31" t="s">
        <v>68</v>
      </c>
      <c r="E147" s="31" t="s">
        <v>187</v>
      </c>
      <c r="F147" s="31" t="s">
        <v>188</v>
      </c>
      <c r="G147" s="31">
        <v>24149</v>
      </c>
      <c r="H147" s="31" t="s">
        <v>369</v>
      </c>
      <c r="I147" s="31" t="s">
        <v>370</v>
      </c>
      <c r="J147" s="31">
        <v>4</v>
      </c>
      <c r="K147" s="32" t="s">
        <v>66</v>
      </c>
      <c r="L147" s="31">
        <v>3</v>
      </c>
      <c r="M147" t="e">
        <f>VLOOKUP($A147, 'Undergraduate, SNY'!$D$5:$J$6,3, 0)</f>
        <v>#N/A</v>
      </c>
    </row>
    <row r="148" spans="1:13">
      <c r="A148" t="str">
        <f t="shared" si="2"/>
        <v>Artificial Intelligence</v>
      </c>
      <c r="B148" s="30">
        <v>2120</v>
      </c>
      <c r="C148" s="31" t="s">
        <v>205</v>
      </c>
      <c r="D148" s="31" t="s">
        <v>206</v>
      </c>
      <c r="E148" s="31" t="s">
        <v>92</v>
      </c>
      <c r="F148" s="31" t="s">
        <v>93</v>
      </c>
      <c r="G148" s="31">
        <v>17482</v>
      </c>
      <c r="H148" s="31" t="s">
        <v>371</v>
      </c>
      <c r="I148" s="31" t="s">
        <v>372</v>
      </c>
      <c r="J148" s="31">
        <v>5</v>
      </c>
      <c r="K148" s="32" t="s">
        <v>66</v>
      </c>
      <c r="L148" s="31">
        <v>1</v>
      </c>
      <c r="M148" t="e">
        <f>VLOOKUP($A148, 'Undergraduate, SNY'!$D$5:$J$6,3, 0)</f>
        <v>#N/A</v>
      </c>
    </row>
    <row r="149" spans="1:13">
      <c r="A149" t="str">
        <f t="shared" si="2"/>
        <v>International Organization and Global Governance</v>
      </c>
      <c r="B149" s="30">
        <v>2120</v>
      </c>
      <c r="C149" s="31" t="s">
        <v>205</v>
      </c>
      <c r="D149" s="31" t="s">
        <v>206</v>
      </c>
      <c r="E149" s="31" t="s">
        <v>373</v>
      </c>
      <c r="F149" s="31" t="s">
        <v>374</v>
      </c>
      <c r="G149" s="31">
        <v>13977</v>
      </c>
      <c r="H149" s="31" t="s">
        <v>375</v>
      </c>
      <c r="I149" s="31" t="s">
        <v>376</v>
      </c>
      <c r="J149" s="31">
        <v>4</v>
      </c>
      <c r="K149" s="32" t="s">
        <v>66</v>
      </c>
      <c r="L149" s="31">
        <v>16</v>
      </c>
      <c r="M149" t="e">
        <f>VLOOKUP($A149, 'Undergraduate, SNY'!$D$5:$J$6,3, 0)</f>
        <v>#N/A</v>
      </c>
    </row>
    <row r="150" spans="1:13">
      <c r="A150" t="str">
        <f t="shared" si="2"/>
        <v>Business Process Fundamental</v>
      </c>
      <c r="B150" s="30">
        <v>2120</v>
      </c>
      <c r="C150" s="31" t="s">
        <v>205</v>
      </c>
      <c r="D150" s="31" t="s">
        <v>206</v>
      </c>
      <c r="E150" s="31" t="s">
        <v>231</v>
      </c>
      <c r="F150" s="31" t="s">
        <v>232</v>
      </c>
      <c r="G150" s="31">
        <v>10018</v>
      </c>
      <c r="H150" s="31" t="s">
        <v>262</v>
      </c>
      <c r="I150" s="31" t="s">
        <v>263</v>
      </c>
      <c r="J150" s="31">
        <v>4</v>
      </c>
      <c r="K150" s="32" t="s">
        <v>66</v>
      </c>
      <c r="L150" s="31">
        <v>10</v>
      </c>
      <c r="M150" t="e">
        <f>VLOOKUP($A150, 'Undergraduate, SNY'!$D$5:$J$6,3, 0)</f>
        <v>#N/A</v>
      </c>
    </row>
    <row r="151" spans="1:13">
      <c r="A151" t="str">
        <f t="shared" si="2"/>
        <v>Accounting for Managers</v>
      </c>
      <c r="B151" s="30">
        <v>2121</v>
      </c>
      <c r="C151" s="31" t="s">
        <v>67</v>
      </c>
      <c r="D151" s="31" t="s">
        <v>68</v>
      </c>
      <c r="E151" s="31" t="s">
        <v>248</v>
      </c>
      <c r="F151" s="31" t="s">
        <v>135</v>
      </c>
      <c r="G151" s="31">
        <v>22052</v>
      </c>
      <c r="H151" s="31" t="s">
        <v>377</v>
      </c>
      <c r="I151" s="31" t="s">
        <v>250</v>
      </c>
      <c r="J151" s="31">
        <v>3</v>
      </c>
      <c r="K151" s="32" t="s">
        <v>66</v>
      </c>
      <c r="L151" s="31">
        <v>4</v>
      </c>
      <c r="M151" t="e">
        <f>VLOOKUP($A151, 'Undergraduate, SNY'!$D$5:$J$6,3, 0)</f>
        <v>#N/A</v>
      </c>
    </row>
    <row r="152" spans="1:13">
      <c r="A152" t="str">
        <f t="shared" si="2"/>
        <v>Operations Management and Strategy</v>
      </c>
      <c r="B152" s="30">
        <v>2121</v>
      </c>
      <c r="C152" s="31" t="s">
        <v>67</v>
      </c>
      <c r="D152" s="31" t="s">
        <v>68</v>
      </c>
      <c r="E152" s="31" t="s">
        <v>248</v>
      </c>
      <c r="F152" s="31" t="s">
        <v>135</v>
      </c>
      <c r="G152" s="31">
        <v>23059</v>
      </c>
      <c r="H152" s="31" t="s">
        <v>259</v>
      </c>
      <c r="I152" s="31" t="s">
        <v>254</v>
      </c>
      <c r="J152" s="31">
        <v>3</v>
      </c>
      <c r="K152" s="32" t="s">
        <v>66</v>
      </c>
      <c r="L152" s="31">
        <v>3</v>
      </c>
      <c r="M152" t="e">
        <f>VLOOKUP($A152, 'Undergraduate, SNY'!$D$5:$J$6,3, 0)</f>
        <v>#N/A</v>
      </c>
    </row>
    <row r="153" spans="1:13">
      <c r="A153" t="str">
        <f t="shared" si="2"/>
        <v>Leadership and Human Capital Management</v>
      </c>
      <c r="B153" s="30">
        <v>2121</v>
      </c>
      <c r="C153" s="31" t="s">
        <v>67</v>
      </c>
      <c r="D153" s="31" t="s">
        <v>68</v>
      </c>
      <c r="E153" s="31" t="s">
        <v>248</v>
      </c>
      <c r="F153" s="31" t="s">
        <v>135</v>
      </c>
      <c r="G153" s="31">
        <v>23077</v>
      </c>
      <c r="H153" s="31" t="s">
        <v>378</v>
      </c>
      <c r="I153" s="31" t="s">
        <v>256</v>
      </c>
      <c r="J153" s="31">
        <v>3</v>
      </c>
      <c r="K153" s="32" t="s">
        <v>66</v>
      </c>
      <c r="L153" s="31">
        <v>4</v>
      </c>
      <c r="M153" t="e">
        <f>VLOOKUP($A153, 'Undergraduate, SNY'!$D$5:$J$6,3, 0)</f>
        <v>#N/A</v>
      </c>
    </row>
    <row r="154" spans="1:13">
      <c r="A154" t="str">
        <f t="shared" si="2"/>
        <v>Marketing Management in Digital Era</v>
      </c>
      <c r="B154" s="30">
        <v>2121</v>
      </c>
      <c r="C154" s="31" t="s">
        <v>67</v>
      </c>
      <c r="D154" s="31" t="s">
        <v>68</v>
      </c>
      <c r="E154" s="31" t="s">
        <v>248</v>
      </c>
      <c r="F154" s="31" t="s">
        <v>135</v>
      </c>
      <c r="G154" s="31">
        <v>23086</v>
      </c>
      <c r="H154" s="31" t="s">
        <v>260</v>
      </c>
      <c r="I154" s="31" t="s">
        <v>261</v>
      </c>
      <c r="J154" s="31">
        <v>3</v>
      </c>
      <c r="K154" s="32" t="s">
        <v>66</v>
      </c>
      <c r="L154" s="31">
        <v>4</v>
      </c>
      <c r="M154" t="e">
        <f>VLOOKUP($A154, 'Undergraduate, SNY'!$D$5:$J$6,3, 0)</f>
        <v>#N/A</v>
      </c>
    </row>
  </sheetData>
  <autoFilter ref="B1:M154" xr:uid="{9B29DF33-837C-416C-B705-750CE376E79A}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6"/>
    <pageSetUpPr fitToPage="1"/>
  </sheetPr>
  <dimension ref="A1:L132"/>
  <sheetViews>
    <sheetView tabSelected="1" workbookViewId="0">
      <pane xSplit="4" ySplit="5" topLeftCell="E126" activePane="bottomRight" state="frozen"/>
      <selection pane="bottomRight" activeCell="F133" sqref="F133"/>
      <selection pane="bottomLeft" activeCell="A5" sqref="A5"/>
      <selection pane="topRight" activeCell="E1" sqref="E1"/>
    </sheetView>
  </sheetViews>
  <sheetFormatPr defaultRowHeight="15"/>
  <cols>
    <col min="1" max="1" width="8.5703125" style="18" bestFit="1" customWidth="1"/>
    <col min="2" max="2" width="14.28515625" style="18" bestFit="1" customWidth="1"/>
    <col min="3" max="3" width="15.5703125" style="19" customWidth="1"/>
    <col min="4" max="4" width="48" style="18" bestFit="1" customWidth="1"/>
    <col min="5" max="5" width="14.42578125" style="35" customWidth="1"/>
    <col min="6" max="6" width="36.42578125" style="18" bestFit="1" customWidth="1"/>
    <col min="7" max="16384" width="9.140625" style="18"/>
  </cols>
  <sheetData>
    <row r="1" spans="1:12" s="15" customFormat="1" ht="15.75">
      <c r="A1" s="57" t="s">
        <v>379</v>
      </c>
      <c r="B1" s="57"/>
      <c r="C1" s="57"/>
      <c r="D1" s="57"/>
      <c r="E1" s="57"/>
      <c r="F1" s="57"/>
    </row>
    <row r="2" spans="1:12" s="15" customFormat="1" ht="15.75">
      <c r="A2" s="57" t="s">
        <v>380</v>
      </c>
      <c r="B2" s="57"/>
      <c r="C2" s="57"/>
      <c r="D2" s="57"/>
      <c r="E2" s="57"/>
      <c r="F2" s="57"/>
    </row>
    <row r="3" spans="1:12" s="20" customFormat="1" ht="76.5" customHeight="1">
      <c r="A3" s="55" t="s">
        <v>381</v>
      </c>
      <c r="B3" s="58"/>
      <c r="C3" s="58"/>
      <c r="D3" s="58"/>
      <c r="E3" s="58"/>
      <c r="F3" s="58"/>
    </row>
    <row r="4" spans="1:12" s="16" customFormat="1" ht="12.75">
      <c r="A4" s="15"/>
      <c r="B4" s="15"/>
      <c r="C4" s="15"/>
      <c r="D4" s="15"/>
      <c r="E4" s="33"/>
      <c r="F4" s="15"/>
      <c r="G4" s="15"/>
      <c r="K4" s="15"/>
      <c r="L4" s="15"/>
    </row>
    <row r="5" spans="1:12" s="17" customFormat="1">
      <c r="A5" s="17" t="s">
        <v>41</v>
      </c>
      <c r="B5" s="17" t="s">
        <v>42</v>
      </c>
      <c r="C5" s="17" t="s">
        <v>43</v>
      </c>
      <c r="D5" s="17" t="s">
        <v>44</v>
      </c>
      <c r="E5" s="34" t="s">
        <v>382</v>
      </c>
      <c r="F5" s="17" t="s">
        <v>383</v>
      </c>
    </row>
    <row r="6" spans="1:12">
      <c r="A6" s="25" t="s">
        <v>47</v>
      </c>
      <c r="B6" s="18" t="s">
        <v>384</v>
      </c>
      <c r="C6" s="19" t="s">
        <v>385</v>
      </c>
      <c r="D6" s="18" t="s">
        <v>386</v>
      </c>
      <c r="E6" s="35" t="s">
        <v>387</v>
      </c>
      <c r="F6" s="18" t="s">
        <v>388</v>
      </c>
    </row>
    <row r="7" spans="1:12">
      <c r="A7" s="25" t="s">
        <v>47</v>
      </c>
      <c r="B7" s="18" t="s">
        <v>384</v>
      </c>
      <c r="C7" s="19" t="s">
        <v>389</v>
      </c>
      <c r="D7" s="18" t="s">
        <v>390</v>
      </c>
      <c r="E7" s="35" t="s">
        <v>391</v>
      </c>
      <c r="F7" s="18" t="s">
        <v>392</v>
      </c>
    </row>
    <row r="8" spans="1:12">
      <c r="A8" s="25" t="s">
        <v>47</v>
      </c>
      <c r="B8" s="18" t="s">
        <v>384</v>
      </c>
      <c r="C8" s="19" t="s">
        <v>393</v>
      </c>
      <c r="D8" s="18" t="s">
        <v>394</v>
      </c>
      <c r="E8" s="35" t="s">
        <v>391</v>
      </c>
      <c r="F8" s="18" t="s">
        <v>395</v>
      </c>
    </row>
    <row r="9" spans="1:12">
      <c r="A9" s="25" t="s">
        <v>47</v>
      </c>
      <c r="B9" s="18" t="s">
        <v>384</v>
      </c>
      <c r="C9" s="19" t="s">
        <v>396</v>
      </c>
      <c r="D9" s="18" t="s">
        <v>397</v>
      </c>
      <c r="E9" s="35" t="s">
        <v>391</v>
      </c>
      <c r="F9" s="18" t="s">
        <v>395</v>
      </c>
    </row>
    <row r="10" spans="1:12">
      <c r="A10" s="25" t="s">
        <v>47</v>
      </c>
      <c r="B10" s="18" t="s">
        <v>384</v>
      </c>
      <c r="C10" s="19" t="s">
        <v>398</v>
      </c>
      <c r="D10" s="18" t="s">
        <v>399</v>
      </c>
      <c r="E10" s="35" t="s">
        <v>387</v>
      </c>
      <c r="F10" s="18" t="s">
        <v>400</v>
      </c>
    </row>
    <row r="11" spans="1:12">
      <c r="A11" s="25" t="s">
        <v>47</v>
      </c>
      <c r="B11" s="18" t="s">
        <v>384</v>
      </c>
      <c r="C11" s="19" t="s">
        <v>401</v>
      </c>
      <c r="D11" s="18" t="s">
        <v>402</v>
      </c>
      <c r="E11" s="35" t="s">
        <v>387</v>
      </c>
      <c r="F11" s="18" t="s">
        <v>400</v>
      </c>
    </row>
    <row r="12" spans="1:12">
      <c r="A12" s="25" t="s">
        <v>47</v>
      </c>
      <c r="B12" s="18" t="s">
        <v>384</v>
      </c>
      <c r="C12" s="19" t="s">
        <v>403</v>
      </c>
      <c r="D12" s="18" t="s">
        <v>404</v>
      </c>
      <c r="E12" s="35" t="s">
        <v>387</v>
      </c>
      <c r="F12" s="18" t="s">
        <v>400</v>
      </c>
    </row>
    <row r="13" spans="1:12">
      <c r="A13" s="25" t="s">
        <v>47</v>
      </c>
      <c r="B13" s="18" t="s">
        <v>384</v>
      </c>
      <c r="C13" s="19" t="s">
        <v>405</v>
      </c>
      <c r="D13" s="18" t="s">
        <v>406</v>
      </c>
      <c r="E13" s="35" t="s">
        <v>391</v>
      </c>
      <c r="F13" s="18" t="s">
        <v>63</v>
      </c>
    </row>
    <row r="14" spans="1:12">
      <c r="A14" s="25" t="s">
        <v>47</v>
      </c>
      <c r="B14" s="18" t="s">
        <v>384</v>
      </c>
      <c r="C14" s="19" t="s">
        <v>407</v>
      </c>
      <c r="D14" s="18" t="s">
        <v>408</v>
      </c>
      <c r="E14" s="35" t="s">
        <v>387</v>
      </c>
      <c r="F14" s="18" t="s">
        <v>374</v>
      </c>
    </row>
    <row r="15" spans="1:12">
      <c r="A15" s="25" t="s">
        <v>47</v>
      </c>
      <c r="B15" s="18" t="s">
        <v>384</v>
      </c>
      <c r="C15" s="19" t="s">
        <v>409</v>
      </c>
      <c r="D15" s="18" t="s">
        <v>410</v>
      </c>
      <c r="E15" s="35" t="s">
        <v>387</v>
      </c>
      <c r="F15" s="18" t="s">
        <v>374</v>
      </c>
    </row>
    <row r="16" spans="1:12">
      <c r="A16" s="25" t="s">
        <v>47</v>
      </c>
      <c r="B16" s="18" t="s">
        <v>384</v>
      </c>
      <c r="C16" s="19" t="s">
        <v>411</v>
      </c>
      <c r="D16" s="18" t="s">
        <v>412</v>
      </c>
      <c r="E16" s="35" t="s">
        <v>387</v>
      </c>
      <c r="F16" s="18" t="s">
        <v>374</v>
      </c>
    </row>
    <row r="17" spans="1:6">
      <c r="A17" s="25" t="s">
        <v>47</v>
      </c>
      <c r="B17" s="18" t="s">
        <v>384</v>
      </c>
      <c r="C17" s="19" t="s">
        <v>413</v>
      </c>
      <c r="D17" s="18" t="s">
        <v>414</v>
      </c>
      <c r="E17" s="35" t="s">
        <v>387</v>
      </c>
      <c r="F17" s="18" t="s">
        <v>374</v>
      </c>
    </row>
    <row r="18" spans="1:6">
      <c r="A18" s="25" t="s">
        <v>47</v>
      </c>
      <c r="B18" s="18" t="s">
        <v>384</v>
      </c>
      <c r="C18" s="19" t="s">
        <v>415</v>
      </c>
      <c r="D18" s="18" t="s">
        <v>416</v>
      </c>
      <c r="E18" s="35" t="s">
        <v>387</v>
      </c>
      <c r="F18" s="18" t="s">
        <v>374</v>
      </c>
    </row>
    <row r="19" spans="1:6">
      <c r="A19" s="25" t="s">
        <v>47</v>
      </c>
      <c r="B19" s="18" t="s">
        <v>384</v>
      </c>
      <c r="C19" s="19" t="s">
        <v>401</v>
      </c>
      <c r="D19" s="18" t="s">
        <v>402</v>
      </c>
      <c r="E19" s="35" t="s">
        <v>387</v>
      </c>
      <c r="F19" s="18" t="s">
        <v>400</v>
      </c>
    </row>
    <row r="20" spans="1:6">
      <c r="A20" s="25" t="s">
        <v>47</v>
      </c>
      <c r="B20" s="18" t="s">
        <v>384</v>
      </c>
      <c r="C20" s="19" t="s">
        <v>417</v>
      </c>
      <c r="D20" s="18" t="s">
        <v>418</v>
      </c>
      <c r="E20" s="35" t="s">
        <v>387</v>
      </c>
      <c r="F20" s="18" t="s">
        <v>419</v>
      </c>
    </row>
    <row r="21" spans="1:6">
      <c r="A21" s="25" t="s">
        <v>47</v>
      </c>
      <c r="B21" s="18" t="s">
        <v>384</v>
      </c>
      <c r="C21" s="19" t="s">
        <v>420</v>
      </c>
      <c r="D21" s="18" t="s">
        <v>421</v>
      </c>
      <c r="E21" s="35" t="s">
        <v>391</v>
      </c>
      <c r="F21" s="18" t="s">
        <v>419</v>
      </c>
    </row>
    <row r="22" spans="1:6">
      <c r="A22" s="25" t="s">
        <v>47</v>
      </c>
      <c r="B22" s="18" t="s">
        <v>384</v>
      </c>
      <c r="C22" s="19" t="s">
        <v>422</v>
      </c>
      <c r="D22" s="18" t="s">
        <v>423</v>
      </c>
      <c r="E22" s="35" t="s">
        <v>391</v>
      </c>
      <c r="F22" s="18" t="s">
        <v>419</v>
      </c>
    </row>
    <row r="23" spans="1:6">
      <c r="A23" s="25" t="s">
        <v>47</v>
      </c>
      <c r="B23" s="18" t="s">
        <v>384</v>
      </c>
      <c r="C23" s="19" t="s">
        <v>424</v>
      </c>
      <c r="D23" s="18" t="s">
        <v>425</v>
      </c>
      <c r="E23" s="35" t="s">
        <v>426</v>
      </c>
      <c r="F23" s="18" t="s">
        <v>427</v>
      </c>
    </row>
    <row r="24" spans="1:6">
      <c r="A24" s="25" t="s">
        <v>47</v>
      </c>
      <c r="B24" s="18" t="s">
        <v>384</v>
      </c>
      <c r="C24" s="19" t="s">
        <v>428</v>
      </c>
      <c r="D24" s="18" t="s">
        <v>429</v>
      </c>
      <c r="E24" s="35" t="s">
        <v>387</v>
      </c>
      <c r="F24" s="18" t="s">
        <v>427</v>
      </c>
    </row>
    <row r="25" spans="1:6">
      <c r="A25" s="25" t="s">
        <v>47</v>
      </c>
      <c r="B25" s="18" t="s">
        <v>384</v>
      </c>
      <c r="C25" s="19" t="s">
        <v>430</v>
      </c>
      <c r="D25" s="18" t="s">
        <v>431</v>
      </c>
      <c r="E25" s="35" t="s">
        <v>387</v>
      </c>
      <c r="F25" s="18" t="s">
        <v>427</v>
      </c>
    </row>
    <row r="26" spans="1:6">
      <c r="A26" s="25" t="s">
        <v>47</v>
      </c>
      <c r="B26" s="18" t="s">
        <v>384</v>
      </c>
      <c r="C26" s="19" t="s">
        <v>432</v>
      </c>
      <c r="D26" s="18" t="s">
        <v>433</v>
      </c>
      <c r="E26" s="35" t="s">
        <v>387</v>
      </c>
      <c r="F26" s="18" t="s">
        <v>427</v>
      </c>
    </row>
    <row r="27" spans="1:6">
      <c r="A27" s="25" t="s">
        <v>47</v>
      </c>
      <c r="B27" s="18" t="s">
        <v>384</v>
      </c>
      <c r="C27" s="19" t="s">
        <v>434</v>
      </c>
      <c r="D27" s="18" t="s">
        <v>435</v>
      </c>
      <c r="E27" s="35" t="s">
        <v>387</v>
      </c>
      <c r="F27" s="18" t="s">
        <v>427</v>
      </c>
    </row>
    <row r="28" spans="1:6">
      <c r="A28" s="25" t="s">
        <v>47</v>
      </c>
      <c r="B28" s="18" t="s">
        <v>384</v>
      </c>
      <c r="C28" s="19" t="s">
        <v>424</v>
      </c>
      <c r="D28" s="18" t="s">
        <v>425</v>
      </c>
      <c r="E28" s="35" t="s">
        <v>426</v>
      </c>
      <c r="F28" s="18" t="s">
        <v>436</v>
      </c>
    </row>
    <row r="29" spans="1:6">
      <c r="A29" s="25" t="s">
        <v>47</v>
      </c>
      <c r="B29" s="18" t="s">
        <v>384</v>
      </c>
      <c r="C29" s="19" t="s">
        <v>437</v>
      </c>
      <c r="D29" s="18" t="s">
        <v>438</v>
      </c>
      <c r="E29" s="35" t="s">
        <v>391</v>
      </c>
      <c r="F29" s="18" t="s">
        <v>439</v>
      </c>
    </row>
    <row r="30" spans="1:6">
      <c r="A30" s="25" t="s">
        <v>47</v>
      </c>
      <c r="B30" s="18" t="s">
        <v>384</v>
      </c>
      <c r="C30" s="19" t="s">
        <v>440</v>
      </c>
      <c r="D30" s="18" t="s">
        <v>441</v>
      </c>
      <c r="E30" s="35" t="s">
        <v>387</v>
      </c>
      <c r="F30" s="18" t="s">
        <v>439</v>
      </c>
    </row>
    <row r="31" spans="1:6">
      <c r="A31" s="25" t="s">
        <v>47</v>
      </c>
      <c r="B31" s="18" t="s">
        <v>384</v>
      </c>
      <c r="C31" s="19" t="s">
        <v>442</v>
      </c>
      <c r="D31" s="18" t="s">
        <v>443</v>
      </c>
      <c r="E31" s="35" t="s">
        <v>387</v>
      </c>
      <c r="F31" s="18" t="s">
        <v>439</v>
      </c>
    </row>
    <row r="32" spans="1:6">
      <c r="A32" s="25" t="s">
        <v>47</v>
      </c>
      <c r="B32" s="18" t="s">
        <v>384</v>
      </c>
      <c r="C32" s="19" t="s">
        <v>437</v>
      </c>
      <c r="D32" s="18" t="s">
        <v>438</v>
      </c>
      <c r="E32" s="35" t="s">
        <v>391</v>
      </c>
      <c r="F32" s="18" t="s">
        <v>444</v>
      </c>
    </row>
    <row r="33" spans="1:6">
      <c r="A33" s="25" t="s">
        <v>47</v>
      </c>
      <c r="B33" s="18" t="s">
        <v>384</v>
      </c>
      <c r="C33" s="19" t="s">
        <v>440</v>
      </c>
      <c r="D33" s="18" t="s">
        <v>441</v>
      </c>
      <c r="E33" s="35" t="s">
        <v>387</v>
      </c>
      <c r="F33" s="18" t="s">
        <v>444</v>
      </c>
    </row>
    <row r="34" spans="1:6">
      <c r="A34" s="25" t="s">
        <v>47</v>
      </c>
      <c r="B34" s="18" t="s">
        <v>384</v>
      </c>
      <c r="C34" s="19" t="s">
        <v>445</v>
      </c>
      <c r="D34" s="18" t="s">
        <v>446</v>
      </c>
      <c r="E34" s="35" t="s">
        <v>387</v>
      </c>
      <c r="F34" s="18" t="s">
        <v>447</v>
      </c>
    </row>
    <row r="35" spans="1:6">
      <c r="A35" s="25" t="s">
        <v>47</v>
      </c>
      <c r="B35" s="18" t="s">
        <v>384</v>
      </c>
      <c r="C35" s="19" t="s">
        <v>448</v>
      </c>
      <c r="D35" s="18" t="s">
        <v>449</v>
      </c>
      <c r="E35" s="35" t="s">
        <v>391</v>
      </c>
      <c r="F35" s="18" t="s">
        <v>388</v>
      </c>
    </row>
    <row r="36" spans="1:6">
      <c r="A36" s="25" t="s">
        <v>47</v>
      </c>
      <c r="B36" s="18" t="s">
        <v>384</v>
      </c>
      <c r="C36" s="19" t="s">
        <v>450</v>
      </c>
      <c r="D36" s="18" t="s">
        <v>451</v>
      </c>
      <c r="E36" s="35" t="s">
        <v>387</v>
      </c>
      <c r="F36" s="18" t="s">
        <v>388</v>
      </c>
    </row>
    <row r="37" spans="1:6">
      <c r="A37" s="25" t="s">
        <v>47</v>
      </c>
      <c r="B37" s="18" t="s">
        <v>384</v>
      </c>
      <c r="C37" s="19" t="s">
        <v>452</v>
      </c>
      <c r="D37" s="18" t="s">
        <v>453</v>
      </c>
      <c r="E37" s="35" t="s">
        <v>391</v>
      </c>
      <c r="F37" s="18" t="s">
        <v>388</v>
      </c>
    </row>
    <row r="38" spans="1:6">
      <c r="A38" s="25" t="s">
        <v>47</v>
      </c>
      <c r="B38" s="18" t="s">
        <v>384</v>
      </c>
      <c r="C38" s="19" t="s">
        <v>454</v>
      </c>
      <c r="D38" s="18" t="s">
        <v>455</v>
      </c>
      <c r="E38" s="35" t="s">
        <v>391</v>
      </c>
      <c r="F38" s="18" t="s">
        <v>456</v>
      </c>
    </row>
    <row r="39" spans="1:6">
      <c r="A39" s="25" t="s">
        <v>47</v>
      </c>
      <c r="B39" s="18" t="s">
        <v>384</v>
      </c>
      <c r="C39" s="19" t="s">
        <v>457</v>
      </c>
      <c r="D39" s="18" t="s">
        <v>458</v>
      </c>
      <c r="E39" s="35" t="s">
        <v>391</v>
      </c>
      <c r="F39" s="18" t="s">
        <v>459</v>
      </c>
    </row>
    <row r="40" spans="1:6">
      <c r="A40" s="25" t="s">
        <v>47</v>
      </c>
      <c r="B40" s="18" t="s">
        <v>384</v>
      </c>
      <c r="C40" s="19" t="s">
        <v>460</v>
      </c>
      <c r="D40" s="18" t="s">
        <v>461</v>
      </c>
      <c r="E40" s="35" t="s">
        <v>426</v>
      </c>
      <c r="F40" s="18" t="s">
        <v>459</v>
      </c>
    </row>
    <row r="41" spans="1:6">
      <c r="A41" s="25" t="s">
        <v>47</v>
      </c>
      <c r="B41" s="18" t="s">
        <v>384</v>
      </c>
      <c r="C41" s="19" t="s">
        <v>462</v>
      </c>
      <c r="D41" s="18" t="s">
        <v>236</v>
      </c>
      <c r="E41" s="35" t="s">
        <v>387</v>
      </c>
      <c r="F41" s="18" t="s">
        <v>232</v>
      </c>
    </row>
    <row r="42" spans="1:6">
      <c r="A42" s="25" t="s">
        <v>47</v>
      </c>
      <c r="B42" s="18" t="s">
        <v>384</v>
      </c>
      <c r="C42" s="19" t="s">
        <v>463</v>
      </c>
      <c r="D42" s="18" t="s">
        <v>458</v>
      </c>
      <c r="E42" s="35" t="s">
        <v>391</v>
      </c>
      <c r="F42" s="18" t="s">
        <v>232</v>
      </c>
    </row>
    <row r="43" spans="1:6">
      <c r="A43" s="25" t="s">
        <v>47</v>
      </c>
      <c r="B43" s="18" t="s">
        <v>384</v>
      </c>
      <c r="C43" s="19" t="s">
        <v>463</v>
      </c>
      <c r="D43" s="18" t="s">
        <v>458</v>
      </c>
      <c r="E43" s="35" t="s">
        <v>391</v>
      </c>
      <c r="F43" s="18" t="s">
        <v>464</v>
      </c>
    </row>
    <row r="44" spans="1:6">
      <c r="A44" s="25" t="s">
        <v>47</v>
      </c>
      <c r="B44" s="18" t="s">
        <v>384</v>
      </c>
      <c r="C44" s="19" t="s">
        <v>465</v>
      </c>
      <c r="D44" s="18" t="s">
        <v>466</v>
      </c>
      <c r="E44" s="35" t="s">
        <v>387</v>
      </c>
      <c r="F44" s="18" t="s">
        <v>467</v>
      </c>
    </row>
    <row r="45" spans="1:6">
      <c r="A45" s="25" t="s">
        <v>47</v>
      </c>
      <c r="B45" s="18" t="s">
        <v>384</v>
      </c>
      <c r="C45" s="19" t="s">
        <v>393</v>
      </c>
      <c r="D45" s="18" t="s">
        <v>394</v>
      </c>
      <c r="E45" s="35" t="s">
        <v>391</v>
      </c>
      <c r="F45" s="18" t="s">
        <v>461</v>
      </c>
    </row>
    <row r="46" spans="1:6">
      <c r="A46" s="25" t="s">
        <v>47</v>
      </c>
      <c r="B46" s="18" t="s">
        <v>384</v>
      </c>
      <c r="C46" s="19" t="s">
        <v>468</v>
      </c>
      <c r="D46" s="18" t="s">
        <v>226</v>
      </c>
      <c r="E46" s="35" t="s">
        <v>387</v>
      </c>
      <c r="F46" s="18" t="s">
        <v>469</v>
      </c>
    </row>
    <row r="47" spans="1:6">
      <c r="A47" s="25" t="s">
        <v>47</v>
      </c>
      <c r="B47" s="18" t="s">
        <v>384</v>
      </c>
      <c r="C47" s="19" t="s">
        <v>470</v>
      </c>
      <c r="D47" s="18" t="s">
        <v>224</v>
      </c>
      <c r="E47" s="35" t="s">
        <v>387</v>
      </c>
      <c r="F47" s="18" t="s">
        <v>471</v>
      </c>
    </row>
    <row r="48" spans="1:6">
      <c r="A48" s="25" t="s">
        <v>47</v>
      </c>
      <c r="B48" s="18" t="s">
        <v>384</v>
      </c>
      <c r="C48" s="19" t="s">
        <v>472</v>
      </c>
      <c r="D48" s="18" t="s">
        <v>473</v>
      </c>
      <c r="E48" s="35" t="s">
        <v>387</v>
      </c>
      <c r="F48" s="18" t="s">
        <v>474</v>
      </c>
    </row>
    <row r="49" spans="1:6">
      <c r="A49" s="25" t="s">
        <v>47</v>
      </c>
      <c r="B49" s="18" t="s">
        <v>384</v>
      </c>
      <c r="C49" s="19" t="s">
        <v>475</v>
      </c>
      <c r="D49" s="18" t="s">
        <v>476</v>
      </c>
      <c r="E49" s="35" t="s">
        <v>477</v>
      </c>
      <c r="F49" s="18" t="s">
        <v>478</v>
      </c>
    </row>
    <row r="50" spans="1:6">
      <c r="A50" s="25" t="s">
        <v>47</v>
      </c>
      <c r="B50" s="18" t="s">
        <v>384</v>
      </c>
      <c r="C50" s="19" t="s">
        <v>479</v>
      </c>
      <c r="D50" s="18" t="s">
        <v>480</v>
      </c>
      <c r="E50" s="35" t="s">
        <v>477</v>
      </c>
      <c r="F50" s="18" t="s">
        <v>478</v>
      </c>
    </row>
    <row r="51" spans="1:6">
      <c r="A51" s="25" t="s">
        <v>47</v>
      </c>
      <c r="B51" s="18" t="s">
        <v>384</v>
      </c>
      <c r="C51" s="19" t="s">
        <v>481</v>
      </c>
      <c r="D51" s="18" t="s">
        <v>482</v>
      </c>
      <c r="E51" s="35" t="s">
        <v>387</v>
      </c>
      <c r="F51" s="18" t="s">
        <v>478</v>
      </c>
    </row>
    <row r="52" spans="1:6">
      <c r="A52" s="25" t="s">
        <v>47</v>
      </c>
      <c r="B52" s="18" t="s">
        <v>384</v>
      </c>
      <c r="C52" s="19" t="s">
        <v>483</v>
      </c>
      <c r="D52" s="18" t="s">
        <v>484</v>
      </c>
      <c r="E52" s="35" t="s">
        <v>387</v>
      </c>
      <c r="F52" s="18" t="s">
        <v>478</v>
      </c>
    </row>
    <row r="53" spans="1:6">
      <c r="A53" s="25" t="s">
        <v>47</v>
      </c>
      <c r="B53" s="18" t="s">
        <v>384</v>
      </c>
      <c r="C53" s="19" t="s">
        <v>485</v>
      </c>
      <c r="D53" s="18" t="s">
        <v>486</v>
      </c>
      <c r="E53" s="35" t="s">
        <v>387</v>
      </c>
      <c r="F53" s="18" t="s">
        <v>478</v>
      </c>
    </row>
    <row r="54" spans="1:6">
      <c r="A54" s="25" t="s">
        <v>47</v>
      </c>
      <c r="B54" s="18" t="s">
        <v>384</v>
      </c>
      <c r="C54" s="19" t="s">
        <v>487</v>
      </c>
      <c r="D54" s="18" t="s">
        <v>488</v>
      </c>
      <c r="E54" s="35" t="s">
        <v>477</v>
      </c>
      <c r="F54" s="18" t="s">
        <v>208</v>
      </c>
    </row>
    <row r="55" spans="1:6">
      <c r="A55" s="25" t="s">
        <v>47</v>
      </c>
      <c r="B55" s="18" t="s">
        <v>384</v>
      </c>
      <c r="C55" s="19" t="s">
        <v>489</v>
      </c>
      <c r="D55" s="18" t="s">
        <v>490</v>
      </c>
      <c r="E55" s="35" t="s">
        <v>391</v>
      </c>
      <c r="F55" s="18" t="s">
        <v>208</v>
      </c>
    </row>
    <row r="56" spans="1:6">
      <c r="A56" s="25" t="s">
        <v>47</v>
      </c>
      <c r="B56" s="18" t="s">
        <v>384</v>
      </c>
      <c r="C56" s="19" t="s">
        <v>491</v>
      </c>
      <c r="D56" s="18" t="s">
        <v>492</v>
      </c>
      <c r="E56" s="35" t="s">
        <v>387</v>
      </c>
      <c r="F56" s="18" t="s">
        <v>493</v>
      </c>
    </row>
    <row r="57" spans="1:6">
      <c r="A57" s="25" t="s">
        <v>47</v>
      </c>
      <c r="B57" s="18" t="s">
        <v>384</v>
      </c>
      <c r="C57" s="19" t="s">
        <v>494</v>
      </c>
      <c r="D57" s="18" t="s">
        <v>495</v>
      </c>
      <c r="E57" s="35" t="s">
        <v>387</v>
      </c>
      <c r="F57" s="18" t="s">
        <v>496</v>
      </c>
    </row>
    <row r="58" spans="1:6">
      <c r="A58" s="25" t="s">
        <v>47</v>
      </c>
      <c r="B58" s="18" t="s">
        <v>384</v>
      </c>
      <c r="C58" s="19" t="s">
        <v>497</v>
      </c>
      <c r="D58" s="18" t="s">
        <v>498</v>
      </c>
      <c r="E58" s="35" t="s">
        <v>387</v>
      </c>
      <c r="F58" s="18" t="s">
        <v>135</v>
      </c>
    </row>
    <row r="59" spans="1:6">
      <c r="A59" s="25" t="s">
        <v>47</v>
      </c>
      <c r="B59" s="18" t="s">
        <v>384</v>
      </c>
      <c r="C59" s="19" t="s">
        <v>499</v>
      </c>
      <c r="D59" s="18" t="s">
        <v>500</v>
      </c>
      <c r="E59" s="35" t="s">
        <v>387</v>
      </c>
      <c r="F59" s="18" t="s">
        <v>135</v>
      </c>
    </row>
    <row r="60" spans="1:6">
      <c r="A60" s="25" t="s">
        <v>47</v>
      </c>
      <c r="B60" s="18" t="s">
        <v>384</v>
      </c>
      <c r="C60" s="19" t="s">
        <v>501</v>
      </c>
      <c r="D60" s="18" t="s">
        <v>502</v>
      </c>
      <c r="E60" s="35" t="s">
        <v>391</v>
      </c>
      <c r="F60" s="18" t="s">
        <v>135</v>
      </c>
    </row>
    <row r="61" spans="1:6">
      <c r="A61" s="25" t="s">
        <v>47</v>
      </c>
      <c r="B61" s="18" t="s">
        <v>384</v>
      </c>
      <c r="C61" s="19" t="s">
        <v>503</v>
      </c>
      <c r="D61" s="18" t="s">
        <v>397</v>
      </c>
      <c r="E61" s="35" t="s">
        <v>387</v>
      </c>
      <c r="F61" s="18" t="s">
        <v>135</v>
      </c>
    </row>
    <row r="62" spans="1:6">
      <c r="A62" s="25" t="s">
        <v>47</v>
      </c>
      <c r="B62" s="18" t="s">
        <v>384</v>
      </c>
      <c r="C62" s="19" t="s">
        <v>504</v>
      </c>
      <c r="D62" s="18" t="s">
        <v>505</v>
      </c>
      <c r="E62" s="35" t="s">
        <v>387</v>
      </c>
      <c r="F62" s="18" t="s">
        <v>506</v>
      </c>
    </row>
    <row r="63" spans="1:6">
      <c r="A63" s="25" t="s">
        <v>47</v>
      </c>
      <c r="B63" s="18" t="s">
        <v>384</v>
      </c>
      <c r="C63" s="19" t="s">
        <v>507</v>
      </c>
      <c r="D63" s="18" t="s">
        <v>508</v>
      </c>
      <c r="E63" s="35" t="s">
        <v>387</v>
      </c>
      <c r="F63" s="18" t="s">
        <v>509</v>
      </c>
    </row>
    <row r="64" spans="1:6">
      <c r="A64" s="25" t="s">
        <v>47</v>
      </c>
      <c r="B64" s="18" t="s">
        <v>384</v>
      </c>
      <c r="C64" s="19" t="s">
        <v>497</v>
      </c>
      <c r="D64" s="18" t="s">
        <v>498</v>
      </c>
      <c r="E64" s="35" t="s">
        <v>387</v>
      </c>
      <c r="F64" s="18" t="s">
        <v>510</v>
      </c>
    </row>
    <row r="65" spans="1:6">
      <c r="A65" s="25" t="s">
        <v>47</v>
      </c>
      <c r="B65" s="18" t="s">
        <v>384</v>
      </c>
      <c r="C65" s="19" t="s">
        <v>511</v>
      </c>
      <c r="D65" s="18" t="s">
        <v>512</v>
      </c>
      <c r="E65" s="35" t="s">
        <v>387</v>
      </c>
      <c r="F65" s="18" t="s">
        <v>513</v>
      </c>
    </row>
    <row r="66" spans="1:6">
      <c r="A66" s="25" t="s">
        <v>47</v>
      </c>
      <c r="B66" s="18" t="s">
        <v>384</v>
      </c>
      <c r="C66" s="19" t="s">
        <v>514</v>
      </c>
      <c r="D66" s="18" t="s">
        <v>515</v>
      </c>
      <c r="E66" s="35" t="s">
        <v>387</v>
      </c>
      <c r="F66" s="18" t="s">
        <v>509</v>
      </c>
    </row>
    <row r="67" spans="1:6">
      <c r="A67" s="25" t="s">
        <v>47</v>
      </c>
      <c r="B67" s="18" t="s">
        <v>384</v>
      </c>
      <c r="C67" s="19" t="s">
        <v>514</v>
      </c>
      <c r="D67" s="18" t="s">
        <v>515</v>
      </c>
      <c r="E67" s="35" t="s">
        <v>387</v>
      </c>
      <c r="F67" s="18" t="s">
        <v>516</v>
      </c>
    </row>
    <row r="68" spans="1:6">
      <c r="A68" s="25" t="s">
        <v>47</v>
      </c>
      <c r="B68" s="18" t="s">
        <v>384</v>
      </c>
      <c r="C68" s="19" t="s">
        <v>517</v>
      </c>
      <c r="D68" s="18" t="s">
        <v>518</v>
      </c>
      <c r="E68" s="35" t="s">
        <v>391</v>
      </c>
      <c r="F68" s="18" t="s">
        <v>519</v>
      </c>
    </row>
    <row r="69" spans="1:6">
      <c r="A69" s="25" t="s">
        <v>47</v>
      </c>
      <c r="B69" s="18" t="s">
        <v>384</v>
      </c>
      <c r="C69" s="19" t="s">
        <v>520</v>
      </c>
      <c r="D69" s="18" t="s">
        <v>521</v>
      </c>
      <c r="E69" s="35" t="s">
        <v>391</v>
      </c>
      <c r="F69" s="18" t="s">
        <v>374</v>
      </c>
    </row>
    <row r="70" spans="1:6">
      <c r="A70" s="25" t="s">
        <v>47</v>
      </c>
      <c r="B70" s="18" t="s">
        <v>384</v>
      </c>
      <c r="C70" s="19" t="s">
        <v>522</v>
      </c>
      <c r="D70" s="18" t="s">
        <v>523</v>
      </c>
      <c r="E70" s="35" t="s">
        <v>391</v>
      </c>
      <c r="F70" s="18" t="s">
        <v>374</v>
      </c>
    </row>
    <row r="71" spans="1:6">
      <c r="A71" s="25" t="s">
        <v>47</v>
      </c>
      <c r="B71" s="18" t="s">
        <v>384</v>
      </c>
      <c r="C71" s="19" t="s">
        <v>524</v>
      </c>
      <c r="D71" s="18" t="s">
        <v>525</v>
      </c>
      <c r="E71" s="35" t="s">
        <v>391</v>
      </c>
      <c r="F71" s="18" t="s">
        <v>374</v>
      </c>
    </row>
    <row r="72" spans="1:6">
      <c r="A72" s="25" t="s">
        <v>47</v>
      </c>
      <c r="B72" s="18" t="s">
        <v>384</v>
      </c>
      <c r="C72" s="19" t="s">
        <v>526</v>
      </c>
      <c r="D72" s="18" t="s">
        <v>376</v>
      </c>
      <c r="E72" s="35" t="s">
        <v>391</v>
      </c>
      <c r="F72" s="18" t="s">
        <v>374</v>
      </c>
    </row>
    <row r="73" spans="1:6">
      <c r="A73" s="25" t="s">
        <v>47</v>
      </c>
      <c r="B73" s="18" t="s">
        <v>384</v>
      </c>
      <c r="C73" s="19" t="s">
        <v>527</v>
      </c>
      <c r="D73" s="18" t="s">
        <v>528</v>
      </c>
      <c r="E73" s="35" t="s">
        <v>477</v>
      </c>
      <c r="F73" s="18" t="s">
        <v>493</v>
      </c>
    </row>
    <row r="74" spans="1:6">
      <c r="A74" s="25" t="s">
        <v>47</v>
      </c>
      <c r="B74" s="18" t="s">
        <v>384</v>
      </c>
      <c r="C74" s="19" t="s">
        <v>529</v>
      </c>
      <c r="D74" s="18" t="s">
        <v>530</v>
      </c>
      <c r="E74" s="35" t="s">
        <v>391</v>
      </c>
      <c r="F74" s="18" t="s">
        <v>474</v>
      </c>
    </row>
    <row r="75" spans="1:6">
      <c r="A75" s="25" t="s">
        <v>47</v>
      </c>
      <c r="B75" s="18" t="s">
        <v>384</v>
      </c>
      <c r="C75" s="19" t="s">
        <v>531</v>
      </c>
      <c r="D75" s="18" t="s">
        <v>532</v>
      </c>
      <c r="E75" s="35" t="s">
        <v>387</v>
      </c>
      <c r="F75" s="18" t="s">
        <v>474</v>
      </c>
    </row>
    <row r="76" spans="1:6">
      <c r="A76" s="25" t="s">
        <v>47</v>
      </c>
      <c r="B76" s="18" t="s">
        <v>384</v>
      </c>
      <c r="C76" s="19" t="s">
        <v>533</v>
      </c>
      <c r="D76" s="18" t="s">
        <v>214</v>
      </c>
      <c r="E76" s="35" t="s">
        <v>534</v>
      </c>
      <c r="F76" s="18" t="s">
        <v>208</v>
      </c>
    </row>
    <row r="77" spans="1:6">
      <c r="A77" s="25" t="s">
        <v>47</v>
      </c>
      <c r="B77" s="18" t="s">
        <v>384</v>
      </c>
      <c r="C77" s="19" t="s">
        <v>535</v>
      </c>
      <c r="D77" s="18" t="s">
        <v>536</v>
      </c>
      <c r="E77" s="35" t="s">
        <v>537</v>
      </c>
      <c r="F77" s="18" t="s">
        <v>496</v>
      </c>
    </row>
    <row r="78" spans="1:6">
      <c r="A78" s="25" t="s">
        <v>47</v>
      </c>
      <c r="B78" s="18" t="s">
        <v>384</v>
      </c>
      <c r="C78" s="19" t="s">
        <v>538</v>
      </c>
      <c r="D78" s="18" t="s">
        <v>539</v>
      </c>
      <c r="E78" s="35" t="s">
        <v>537</v>
      </c>
      <c r="F78" s="18" t="s">
        <v>419</v>
      </c>
    </row>
    <row r="79" spans="1:6">
      <c r="A79" s="25" t="s">
        <v>47</v>
      </c>
      <c r="B79" s="18" t="s">
        <v>384</v>
      </c>
      <c r="C79" s="19" t="s">
        <v>540</v>
      </c>
      <c r="D79" s="18" t="s">
        <v>115</v>
      </c>
      <c r="E79" s="35" t="s">
        <v>391</v>
      </c>
      <c r="F79" s="18" t="s">
        <v>427</v>
      </c>
    </row>
    <row r="80" spans="1:6">
      <c r="A80" s="25" t="s">
        <v>47</v>
      </c>
      <c r="B80" s="18" t="s">
        <v>384</v>
      </c>
      <c r="C80" s="19" t="s">
        <v>540</v>
      </c>
      <c r="D80" s="18" t="s">
        <v>115</v>
      </c>
      <c r="E80" s="35" t="s">
        <v>391</v>
      </c>
      <c r="F80" s="18" t="s">
        <v>436</v>
      </c>
    </row>
    <row r="81" spans="1:6">
      <c r="A81" s="25" t="s">
        <v>47</v>
      </c>
      <c r="B81" s="18" t="s">
        <v>384</v>
      </c>
      <c r="C81" s="19" t="s">
        <v>541</v>
      </c>
      <c r="D81" s="18" t="s">
        <v>542</v>
      </c>
      <c r="E81" s="35" t="s">
        <v>391</v>
      </c>
      <c r="F81" s="18" t="s">
        <v>439</v>
      </c>
    </row>
    <row r="82" spans="1:6">
      <c r="A82" s="25" t="s">
        <v>47</v>
      </c>
      <c r="B82" s="18" t="s">
        <v>384</v>
      </c>
      <c r="C82" s="19" t="s">
        <v>543</v>
      </c>
      <c r="D82" s="18" t="s">
        <v>281</v>
      </c>
      <c r="E82" s="35" t="s">
        <v>391</v>
      </c>
      <c r="F82" s="18" t="s">
        <v>439</v>
      </c>
    </row>
    <row r="83" spans="1:6">
      <c r="A83" s="25" t="s">
        <v>47</v>
      </c>
      <c r="B83" s="18" t="s">
        <v>384</v>
      </c>
      <c r="C83" s="19" t="s">
        <v>544</v>
      </c>
      <c r="D83" s="18" t="s">
        <v>545</v>
      </c>
      <c r="E83" s="35" t="s">
        <v>387</v>
      </c>
      <c r="F83" s="18" t="s">
        <v>439</v>
      </c>
    </row>
    <row r="84" spans="1:6">
      <c r="A84" s="25" t="s">
        <v>47</v>
      </c>
      <c r="B84" s="18" t="s">
        <v>384</v>
      </c>
      <c r="C84" s="19" t="s">
        <v>546</v>
      </c>
      <c r="D84" s="18" t="s">
        <v>547</v>
      </c>
      <c r="E84" s="35" t="s">
        <v>387</v>
      </c>
      <c r="F84" s="18" t="s">
        <v>439</v>
      </c>
    </row>
    <row r="85" spans="1:6">
      <c r="A85" s="25" t="s">
        <v>47</v>
      </c>
      <c r="B85" s="18" t="s">
        <v>384</v>
      </c>
      <c r="C85" s="19" t="s">
        <v>543</v>
      </c>
      <c r="D85" s="18" t="s">
        <v>281</v>
      </c>
      <c r="E85" s="35" t="s">
        <v>391</v>
      </c>
      <c r="F85" s="18" t="s">
        <v>444</v>
      </c>
    </row>
    <row r="86" spans="1:6">
      <c r="A86" s="25" t="s">
        <v>47</v>
      </c>
      <c r="B86" s="18" t="s">
        <v>384</v>
      </c>
      <c r="C86" s="19" t="s">
        <v>541</v>
      </c>
      <c r="D86" s="18" t="s">
        <v>542</v>
      </c>
      <c r="E86" s="35" t="s">
        <v>391</v>
      </c>
      <c r="F86" s="18" t="s">
        <v>444</v>
      </c>
    </row>
    <row r="87" spans="1:6">
      <c r="A87" s="25" t="s">
        <v>47</v>
      </c>
      <c r="B87" s="18" t="s">
        <v>384</v>
      </c>
      <c r="C87" s="19" t="s">
        <v>544</v>
      </c>
      <c r="D87" s="18" t="s">
        <v>545</v>
      </c>
      <c r="E87" s="35" t="s">
        <v>387</v>
      </c>
      <c r="F87" s="18" t="s">
        <v>444</v>
      </c>
    </row>
    <row r="88" spans="1:6">
      <c r="A88" s="25" t="s">
        <v>47</v>
      </c>
      <c r="B88" s="18" t="s">
        <v>384</v>
      </c>
      <c r="C88" s="19" t="s">
        <v>544</v>
      </c>
      <c r="D88" s="18" t="s">
        <v>545</v>
      </c>
      <c r="E88" s="35" t="s">
        <v>387</v>
      </c>
      <c r="F88" s="18" t="s">
        <v>447</v>
      </c>
    </row>
    <row r="89" spans="1:6">
      <c r="A89" s="25" t="s">
        <v>47</v>
      </c>
      <c r="B89" s="18" t="s">
        <v>384</v>
      </c>
      <c r="C89" s="19" t="s">
        <v>548</v>
      </c>
      <c r="D89" s="18" t="s">
        <v>273</v>
      </c>
      <c r="E89" s="35" t="s">
        <v>387</v>
      </c>
      <c r="F89" s="18" t="s">
        <v>447</v>
      </c>
    </row>
    <row r="90" spans="1:6">
      <c r="A90" s="25" t="s">
        <v>47</v>
      </c>
      <c r="B90" s="18" t="s">
        <v>384</v>
      </c>
      <c r="C90" s="19" t="s">
        <v>393</v>
      </c>
      <c r="D90" s="18" t="s">
        <v>394</v>
      </c>
      <c r="E90" s="35" t="s">
        <v>391</v>
      </c>
      <c r="F90" s="18" t="s">
        <v>232</v>
      </c>
    </row>
    <row r="91" spans="1:6">
      <c r="A91" s="25" t="s">
        <v>47</v>
      </c>
      <c r="B91" s="18" t="s">
        <v>384</v>
      </c>
      <c r="C91" s="19" t="s">
        <v>549</v>
      </c>
      <c r="D91" s="18" t="s">
        <v>461</v>
      </c>
      <c r="E91" s="35" t="s">
        <v>387</v>
      </c>
      <c r="F91" s="18" t="s">
        <v>232</v>
      </c>
    </row>
    <row r="92" spans="1:6">
      <c r="A92" s="25" t="s">
        <v>47</v>
      </c>
      <c r="B92" s="18" t="s">
        <v>384</v>
      </c>
      <c r="C92" s="19" t="s">
        <v>393</v>
      </c>
      <c r="D92" s="18" t="s">
        <v>394</v>
      </c>
      <c r="E92" s="35" t="s">
        <v>391</v>
      </c>
      <c r="F92" s="18" t="s">
        <v>464</v>
      </c>
    </row>
    <row r="93" spans="1:6">
      <c r="A93" s="25" t="s">
        <v>47</v>
      </c>
      <c r="B93" s="18" t="s">
        <v>384</v>
      </c>
      <c r="C93" s="19" t="s">
        <v>550</v>
      </c>
      <c r="D93" s="18" t="s">
        <v>394</v>
      </c>
      <c r="E93" s="35" t="s">
        <v>391</v>
      </c>
      <c r="F93" s="18" t="s">
        <v>459</v>
      </c>
    </row>
    <row r="94" spans="1:6">
      <c r="A94" s="25" t="s">
        <v>47</v>
      </c>
      <c r="B94" s="18" t="s">
        <v>384</v>
      </c>
      <c r="C94" s="19" t="s">
        <v>393</v>
      </c>
      <c r="D94" s="18" t="s">
        <v>394</v>
      </c>
      <c r="E94" s="35" t="s">
        <v>391</v>
      </c>
      <c r="F94" s="18" t="s">
        <v>467</v>
      </c>
    </row>
    <row r="95" spans="1:6">
      <c r="A95" s="25" t="s">
        <v>47</v>
      </c>
      <c r="B95" s="18" t="s">
        <v>384</v>
      </c>
      <c r="C95" s="19" t="s">
        <v>551</v>
      </c>
      <c r="D95" s="18" t="s">
        <v>234</v>
      </c>
      <c r="E95" s="35" t="s">
        <v>426</v>
      </c>
      <c r="F95" s="18" t="s">
        <v>552</v>
      </c>
    </row>
    <row r="96" spans="1:6">
      <c r="A96" s="25" t="s">
        <v>47</v>
      </c>
      <c r="B96" s="18" t="s">
        <v>384</v>
      </c>
      <c r="C96" s="19" t="s">
        <v>553</v>
      </c>
      <c r="D96" s="18" t="s">
        <v>554</v>
      </c>
      <c r="E96" s="35" t="s">
        <v>391</v>
      </c>
      <c r="F96" s="18" t="s">
        <v>395</v>
      </c>
    </row>
    <row r="97" spans="1:6">
      <c r="A97" s="25" t="s">
        <v>47</v>
      </c>
      <c r="B97" s="18" t="s">
        <v>384</v>
      </c>
      <c r="C97" s="19" t="s">
        <v>555</v>
      </c>
      <c r="D97" s="18" t="s">
        <v>149</v>
      </c>
      <c r="E97" s="35" t="s">
        <v>391</v>
      </c>
      <c r="F97" s="18" t="s">
        <v>395</v>
      </c>
    </row>
    <row r="98" spans="1:6">
      <c r="A98" s="25" t="s">
        <v>47</v>
      </c>
      <c r="B98" s="18" t="s">
        <v>384</v>
      </c>
      <c r="C98" s="19" t="s">
        <v>551</v>
      </c>
      <c r="D98" s="18" t="s">
        <v>234</v>
      </c>
      <c r="E98" s="35" t="s">
        <v>426</v>
      </c>
      <c r="F98" s="18" t="s">
        <v>395</v>
      </c>
    </row>
    <row r="99" spans="1:6">
      <c r="A99" s="25" t="s">
        <v>47</v>
      </c>
      <c r="B99" s="18" t="s">
        <v>384</v>
      </c>
      <c r="C99" s="19" t="s">
        <v>362</v>
      </c>
      <c r="D99" s="18" t="s">
        <v>363</v>
      </c>
      <c r="E99" s="35" t="s">
        <v>387</v>
      </c>
      <c r="F99" s="18" t="s">
        <v>556</v>
      </c>
    </row>
    <row r="100" spans="1:6">
      <c r="A100" s="25" t="s">
        <v>47</v>
      </c>
      <c r="B100" s="18" t="s">
        <v>384</v>
      </c>
      <c r="C100" s="19" t="s">
        <v>557</v>
      </c>
      <c r="D100" s="18" t="s">
        <v>198</v>
      </c>
      <c r="E100" s="35" t="s">
        <v>387</v>
      </c>
      <c r="F100" s="18" t="s">
        <v>556</v>
      </c>
    </row>
    <row r="101" spans="1:6">
      <c r="A101" s="25" t="s">
        <v>47</v>
      </c>
      <c r="B101" s="18" t="s">
        <v>384</v>
      </c>
      <c r="C101" s="19" t="s">
        <v>558</v>
      </c>
      <c r="D101" s="18" t="s">
        <v>559</v>
      </c>
      <c r="E101" s="35" t="s">
        <v>387</v>
      </c>
      <c r="F101" s="18" t="s">
        <v>400</v>
      </c>
    </row>
    <row r="102" spans="1:6">
      <c r="A102" s="25" t="s">
        <v>47</v>
      </c>
      <c r="B102" s="18" t="s">
        <v>384</v>
      </c>
      <c r="C102" s="19" t="s">
        <v>560</v>
      </c>
      <c r="D102" s="18" t="s">
        <v>561</v>
      </c>
      <c r="E102" s="35" t="s">
        <v>387</v>
      </c>
      <c r="F102" s="18" t="s">
        <v>400</v>
      </c>
    </row>
    <row r="103" spans="1:6">
      <c r="A103" s="25" t="s">
        <v>47</v>
      </c>
      <c r="B103" s="18" t="s">
        <v>384</v>
      </c>
      <c r="C103" s="19" t="s">
        <v>562</v>
      </c>
      <c r="D103" s="18" t="s">
        <v>563</v>
      </c>
      <c r="E103" s="35" t="s">
        <v>387</v>
      </c>
      <c r="F103" s="18" t="s">
        <v>564</v>
      </c>
    </row>
    <row r="104" spans="1:6">
      <c r="A104" s="25" t="s">
        <v>47</v>
      </c>
      <c r="B104" s="18" t="s">
        <v>384</v>
      </c>
      <c r="C104" s="19" t="s">
        <v>565</v>
      </c>
      <c r="D104" s="18" t="s">
        <v>566</v>
      </c>
      <c r="E104" s="35" t="s">
        <v>426</v>
      </c>
      <c r="F104" s="18" t="s">
        <v>469</v>
      </c>
    </row>
    <row r="105" spans="1:6">
      <c r="A105" s="25" t="s">
        <v>47</v>
      </c>
      <c r="B105" s="18" t="s">
        <v>384</v>
      </c>
      <c r="C105" s="19" t="s">
        <v>567</v>
      </c>
      <c r="D105" s="18" t="s">
        <v>568</v>
      </c>
      <c r="E105" s="35" t="s">
        <v>477</v>
      </c>
      <c r="F105" s="18" t="s">
        <v>101</v>
      </c>
    </row>
    <row r="106" spans="1:6">
      <c r="A106" s="25" t="s">
        <v>47</v>
      </c>
      <c r="B106" s="18" t="s">
        <v>384</v>
      </c>
      <c r="C106" s="19" t="s">
        <v>569</v>
      </c>
      <c r="D106" s="18" t="s">
        <v>570</v>
      </c>
      <c r="E106" s="35" t="s">
        <v>387</v>
      </c>
      <c r="F106" s="18" t="s">
        <v>101</v>
      </c>
    </row>
    <row r="107" spans="1:6">
      <c r="A107" s="25" t="s">
        <v>47</v>
      </c>
      <c r="B107" s="18" t="s">
        <v>384</v>
      </c>
      <c r="C107" s="19" t="s">
        <v>571</v>
      </c>
      <c r="D107" s="18" t="s">
        <v>137</v>
      </c>
      <c r="E107" s="35" t="s">
        <v>391</v>
      </c>
      <c r="F107" s="18" t="s">
        <v>135</v>
      </c>
    </row>
    <row r="108" spans="1:6">
      <c r="A108" s="25" t="s">
        <v>47</v>
      </c>
      <c r="B108" s="18" t="s">
        <v>384</v>
      </c>
      <c r="C108" s="19" t="s">
        <v>571</v>
      </c>
      <c r="D108" s="18" t="s">
        <v>137</v>
      </c>
      <c r="E108" s="35" t="s">
        <v>391</v>
      </c>
      <c r="F108" s="18" t="s">
        <v>510</v>
      </c>
    </row>
    <row r="109" spans="1:6">
      <c r="A109" s="25" t="s">
        <v>47</v>
      </c>
      <c r="B109" s="18" t="s">
        <v>384</v>
      </c>
      <c r="C109" s="19" t="s">
        <v>319</v>
      </c>
      <c r="D109" s="18" t="s">
        <v>153</v>
      </c>
      <c r="E109" s="35" t="s">
        <v>391</v>
      </c>
      <c r="F109" s="18" t="s">
        <v>519</v>
      </c>
    </row>
    <row r="110" spans="1:6">
      <c r="A110" s="25" t="s">
        <v>47</v>
      </c>
      <c r="B110" s="18" t="s">
        <v>384</v>
      </c>
      <c r="C110" s="19" t="s">
        <v>571</v>
      </c>
      <c r="D110" s="18" t="s">
        <v>137</v>
      </c>
      <c r="E110" s="35" t="s">
        <v>391</v>
      </c>
      <c r="F110" s="18" t="s">
        <v>516</v>
      </c>
    </row>
    <row r="111" spans="1:6">
      <c r="A111" s="25" t="s">
        <v>47</v>
      </c>
      <c r="B111" s="18" t="s">
        <v>384</v>
      </c>
      <c r="C111" s="19" t="s">
        <v>572</v>
      </c>
      <c r="D111" s="18" t="s">
        <v>573</v>
      </c>
      <c r="E111" s="35" t="s">
        <v>391</v>
      </c>
      <c r="F111" s="18" t="s">
        <v>574</v>
      </c>
    </row>
    <row r="112" spans="1:6">
      <c r="A112" s="25" t="s">
        <v>47</v>
      </c>
      <c r="B112" s="18" t="s">
        <v>384</v>
      </c>
      <c r="C112" s="19" t="s">
        <v>575</v>
      </c>
      <c r="D112" s="18" t="s">
        <v>200</v>
      </c>
      <c r="E112" s="35" t="s">
        <v>391</v>
      </c>
      <c r="F112" s="18" t="s">
        <v>576</v>
      </c>
    </row>
    <row r="113" spans="1:6">
      <c r="A113" s="25" t="s">
        <v>47</v>
      </c>
      <c r="B113" s="18" t="s">
        <v>384</v>
      </c>
      <c r="C113" s="19" t="s">
        <v>362</v>
      </c>
      <c r="D113" s="18" t="s">
        <v>363</v>
      </c>
      <c r="E113" s="35" t="s">
        <v>387</v>
      </c>
      <c r="F113" s="18" t="s">
        <v>556</v>
      </c>
    </row>
    <row r="114" spans="1:6">
      <c r="A114" s="25" t="s">
        <v>47</v>
      </c>
      <c r="B114" s="18" t="s">
        <v>384</v>
      </c>
      <c r="C114" s="19" t="s">
        <v>577</v>
      </c>
      <c r="D114" s="18" t="s">
        <v>578</v>
      </c>
      <c r="E114" s="35" t="s">
        <v>387</v>
      </c>
      <c r="F114" s="18" t="s">
        <v>579</v>
      </c>
    </row>
    <row r="115" spans="1:6">
      <c r="A115" s="25" t="s">
        <v>47</v>
      </c>
      <c r="B115" s="18" t="s">
        <v>384</v>
      </c>
      <c r="C115" s="19" t="s">
        <v>580</v>
      </c>
      <c r="D115" s="18" t="s">
        <v>581</v>
      </c>
      <c r="E115" s="35" t="s">
        <v>391</v>
      </c>
      <c r="F115" s="18" t="s">
        <v>582</v>
      </c>
    </row>
    <row r="116" spans="1:6">
      <c r="A116" s="25" t="s">
        <v>47</v>
      </c>
      <c r="B116" s="18" t="s">
        <v>384</v>
      </c>
      <c r="C116" s="19" t="s">
        <v>580</v>
      </c>
      <c r="D116" s="18" t="s">
        <v>581</v>
      </c>
      <c r="E116" s="35" t="s">
        <v>391</v>
      </c>
      <c r="F116" s="18" t="s">
        <v>461</v>
      </c>
    </row>
    <row r="117" spans="1:6">
      <c r="A117" s="25" t="s">
        <v>47</v>
      </c>
      <c r="B117" s="18" t="s">
        <v>384</v>
      </c>
      <c r="C117" s="19" t="s">
        <v>580</v>
      </c>
      <c r="D117" s="18" t="s">
        <v>581</v>
      </c>
      <c r="E117" s="35" t="s">
        <v>391</v>
      </c>
      <c r="F117" s="18" t="s">
        <v>459</v>
      </c>
    </row>
    <row r="118" spans="1:6">
      <c r="A118" s="25" t="s">
        <v>47</v>
      </c>
      <c r="B118" s="18" t="s">
        <v>384</v>
      </c>
      <c r="C118" s="19" t="s">
        <v>580</v>
      </c>
      <c r="D118" s="18" t="s">
        <v>581</v>
      </c>
      <c r="E118" s="35" t="s">
        <v>391</v>
      </c>
      <c r="F118" s="18" t="s">
        <v>467</v>
      </c>
    </row>
    <row r="119" spans="1:6">
      <c r="A119" s="25" t="s">
        <v>47</v>
      </c>
      <c r="B119" s="18" t="s">
        <v>384</v>
      </c>
      <c r="C119" s="19" t="s">
        <v>580</v>
      </c>
      <c r="D119" s="18" t="s">
        <v>581</v>
      </c>
      <c r="E119" s="35" t="s">
        <v>391</v>
      </c>
      <c r="F119" s="18" t="s">
        <v>583</v>
      </c>
    </row>
    <row r="120" spans="1:6">
      <c r="A120" s="25" t="s">
        <v>47</v>
      </c>
      <c r="B120" s="18" t="s">
        <v>384</v>
      </c>
      <c r="C120" s="19" t="s">
        <v>580</v>
      </c>
      <c r="D120" s="18" t="s">
        <v>581</v>
      </c>
      <c r="E120" s="35" t="s">
        <v>391</v>
      </c>
      <c r="F120" s="18" t="s">
        <v>584</v>
      </c>
    </row>
    <row r="121" spans="1:6">
      <c r="A121" s="25" t="s">
        <v>47</v>
      </c>
      <c r="B121" s="18" t="s">
        <v>384</v>
      </c>
      <c r="C121" s="19" t="s">
        <v>580</v>
      </c>
      <c r="D121" s="18" t="s">
        <v>581</v>
      </c>
      <c r="E121" s="35" t="s">
        <v>391</v>
      </c>
      <c r="F121" s="18" t="s">
        <v>552</v>
      </c>
    </row>
    <row r="122" spans="1:6">
      <c r="A122" s="25" t="s">
        <v>47</v>
      </c>
      <c r="B122" s="18" t="s">
        <v>384</v>
      </c>
      <c r="C122" s="19" t="s">
        <v>585</v>
      </c>
      <c r="D122" s="18" t="s">
        <v>586</v>
      </c>
      <c r="E122" s="35" t="s">
        <v>587</v>
      </c>
      <c r="F122" s="18" t="s">
        <v>439</v>
      </c>
    </row>
    <row r="123" spans="1:6">
      <c r="A123" s="25" t="s">
        <v>47</v>
      </c>
      <c r="B123" s="18" t="s">
        <v>384</v>
      </c>
      <c r="C123" s="19" t="s">
        <v>585</v>
      </c>
      <c r="D123" s="18" t="s">
        <v>586</v>
      </c>
      <c r="E123" s="35" t="s">
        <v>587</v>
      </c>
      <c r="F123" s="18" t="s">
        <v>588</v>
      </c>
    </row>
    <row r="124" spans="1:6">
      <c r="A124" s="25" t="s">
        <v>47</v>
      </c>
      <c r="B124" s="18" t="s">
        <v>384</v>
      </c>
      <c r="C124" s="19" t="s">
        <v>546</v>
      </c>
      <c r="D124" s="18" t="s">
        <v>589</v>
      </c>
      <c r="E124" s="35" t="s">
        <v>387</v>
      </c>
      <c r="F124" s="18" t="s">
        <v>588</v>
      </c>
    </row>
    <row r="125" spans="1:6">
      <c r="A125" s="25" t="s">
        <v>47</v>
      </c>
      <c r="B125" s="18" t="s">
        <v>384</v>
      </c>
      <c r="C125" s="19" t="s">
        <v>590</v>
      </c>
      <c r="D125" s="18" t="s">
        <v>591</v>
      </c>
      <c r="E125" s="35" t="s">
        <v>387</v>
      </c>
      <c r="F125" s="18" t="s">
        <v>447</v>
      </c>
    </row>
    <row r="126" spans="1:6">
      <c r="A126" s="25" t="s">
        <v>47</v>
      </c>
      <c r="B126" s="18" t="s">
        <v>384</v>
      </c>
      <c r="C126" s="19" t="s">
        <v>585</v>
      </c>
      <c r="D126" s="18" t="s">
        <v>586</v>
      </c>
      <c r="E126" s="35" t="s">
        <v>587</v>
      </c>
      <c r="F126" s="18" t="s">
        <v>592</v>
      </c>
    </row>
    <row r="127" spans="1:6">
      <c r="A127" s="25" t="s">
        <v>47</v>
      </c>
      <c r="B127" s="18" t="s">
        <v>384</v>
      </c>
      <c r="C127" s="19" t="s">
        <v>309</v>
      </c>
      <c r="D127" s="18" t="s">
        <v>310</v>
      </c>
      <c r="E127" s="35" t="s">
        <v>391</v>
      </c>
      <c r="F127" s="18" t="s">
        <v>436</v>
      </c>
    </row>
    <row r="128" spans="1:6">
      <c r="A128" s="25" t="s">
        <v>47</v>
      </c>
      <c r="B128" s="18" t="s">
        <v>384</v>
      </c>
      <c r="C128" s="19" t="s">
        <v>309</v>
      </c>
      <c r="D128" s="18" t="s">
        <v>310</v>
      </c>
      <c r="E128" s="35" t="s">
        <v>391</v>
      </c>
      <c r="F128" s="18" t="s">
        <v>427</v>
      </c>
    </row>
    <row r="129" spans="1:6">
      <c r="A129" s="25" t="s">
        <v>47</v>
      </c>
      <c r="B129" s="18" t="s">
        <v>384</v>
      </c>
      <c r="C129" s="19" t="s">
        <v>593</v>
      </c>
      <c r="D129" s="18" t="s">
        <v>594</v>
      </c>
      <c r="E129" s="35" t="s">
        <v>391</v>
      </c>
      <c r="F129" s="18" t="s">
        <v>419</v>
      </c>
    </row>
    <row r="130" spans="1:6">
      <c r="A130" s="25" t="s">
        <v>47</v>
      </c>
      <c r="B130" s="18" t="s">
        <v>384</v>
      </c>
      <c r="C130" s="19" t="s">
        <v>595</v>
      </c>
      <c r="D130" s="18" t="s">
        <v>596</v>
      </c>
      <c r="E130" s="35" t="s">
        <v>387</v>
      </c>
      <c r="F130" s="18" t="s">
        <v>400</v>
      </c>
    </row>
    <row r="131" spans="1:6">
      <c r="A131" s="25" t="s">
        <v>47</v>
      </c>
      <c r="B131" s="18" t="s">
        <v>384</v>
      </c>
      <c r="C131" s="19" t="s">
        <v>597</v>
      </c>
      <c r="D131" s="18" t="s">
        <v>598</v>
      </c>
      <c r="E131" s="35" t="s">
        <v>387</v>
      </c>
      <c r="F131" s="18" t="s">
        <v>400</v>
      </c>
    </row>
    <row r="132" spans="1:6">
      <c r="A132" s="25" t="s">
        <v>599</v>
      </c>
      <c r="B132" s="18" t="s">
        <v>384</v>
      </c>
      <c r="C132" s="19" t="s">
        <v>600</v>
      </c>
      <c r="D132" s="18" t="s">
        <v>601</v>
      </c>
      <c r="E132" s="35" t="s">
        <v>387</v>
      </c>
      <c r="F132" s="18" t="s">
        <v>602</v>
      </c>
    </row>
  </sheetData>
  <mergeCells count="3">
    <mergeCell ref="A1:F1"/>
    <mergeCell ref="A2:F2"/>
    <mergeCell ref="A3:F3"/>
  </mergeCells>
  <phoneticPr fontId="27" type="noConversion"/>
  <printOptions horizontalCentered="1"/>
  <pageMargins left="0.25" right="0.25" top="0.5" bottom="0.25" header="0.3" footer="0.3"/>
  <pageSetup paperSize="9" scale="93" fitToHeight="0" orientation="landscape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7"/>
  <sheetViews>
    <sheetView workbookViewId="0">
      <pane ySplit="7" topLeftCell="A8" activePane="bottomLeft" state="frozen"/>
      <selection pane="bottomLeft" sqref="A1:B1"/>
    </sheetView>
  </sheetViews>
  <sheetFormatPr defaultRowHeight="15"/>
  <cols>
    <col min="1" max="2" width="42.85546875" customWidth="1"/>
  </cols>
  <sheetData>
    <row r="1" spans="1:2" s="1" customFormat="1" ht="15.75">
      <c r="A1" s="59" t="s">
        <v>603</v>
      </c>
      <c r="B1" s="59"/>
    </row>
    <row r="2" spans="1:2" s="1" customFormat="1" ht="15.75">
      <c r="A2" s="59" t="s">
        <v>39</v>
      </c>
      <c r="B2" s="59"/>
    </row>
    <row r="3" spans="1:2" ht="54.75" customHeight="1">
      <c r="A3" s="55" t="s">
        <v>604</v>
      </c>
      <c r="B3" s="55"/>
    </row>
    <row r="5" spans="1:2">
      <c r="A5" s="26" t="s">
        <v>605</v>
      </c>
      <c r="B5" s="26" t="s">
        <v>606</v>
      </c>
    </row>
    <row r="6" spans="1:2">
      <c r="A6" s="26" t="s">
        <v>607</v>
      </c>
      <c r="B6" s="26" t="s">
        <v>608</v>
      </c>
    </row>
    <row r="7" spans="1:2">
      <c r="A7" s="26">
        <v>2211</v>
      </c>
      <c r="B7" s="26">
        <v>2212</v>
      </c>
    </row>
    <row r="8" spans="1:2">
      <c r="A8" s="24" t="s">
        <v>609</v>
      </c>
      <c r="B8" s="24" t="s">
        <v>610</v>
      </c>
    </row>
    <row r="9" spans="1:2">
      <c r="A9" s="23"/>
      <c r="B9" s="23"/>
    </row>
    <row r="10" spans="1:2">
      <c r="A10" s="24" t="s">
        <v>611</v>
      </c>
      <c r="B10" s="24" t="s">
        <v>612</v>
      </c>
    </row>
    <row r="11" spans="1:2" ht="15" customHeight="1">
      <c r="A11" s="23"/>
      <c r="B11" s="23"/>
    </row>
    <row r="12" spans="1:2">
      <c r="A12" s="23"/>
      <c r="B12" s="23"/>
    </row>
    <row r="13" spans="1:2">
      <c r="A13" s="23"/>
      <c r="B13" s="23"/>
    </row>
    <row r="14" spans="1:2">
      <c r="A14" s="24" t="s">
        <v>613</v>
      </c>
      <c r="B14" s="24" t="s">
        <v>614</v>
      </c>
    </row>
    <row r="15" spans="1:2">
      <c r="A15" s="23"/>
      <c r="B15" s="23"/>
    </row>
    <row r="16" spans="1:2">
      <c r="A16" s="23"/>
      <c r="B16" s="23"/>
    </row>
    <row r="17" spans="1:2">
      <c r="A17" s="23"/>
      <c r="B17" s="23" t="s">
        <v>615</v>
      </c>
    </row>
  </sheetData>
  <mergeCells count="3">
    <mergeCell ref="A1:B1"/>
    <mergeCell ref="A2:B2"/>
    <mergeCell ref="A3:B3"/>
  </mergeCells>
  <pageMargins left="0.7" right="0.7" top="0.75" bottom="0.75" header="0.3" footer="0.3"/>
  <pageSetup orientation="portrait" r:id="rId1"/>
  <tableParts count="6">
    <tablePart r:id="rId2"/>
    <tablePart r:id="rId3"/>
    <tablePart r:id="rId4"/>
    <tablePart r:id="rId5"/>
    <tablePart r:id="rId6"/>
    <tablePart r:id="rId7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Laily Alfa Citra</dc:creator>
  <cp:keywords/>
  <dc:description/>
  <cp:lastModifiedBy>Arina Ully Wahyu Utami</cp:lastModifiedBy>
  <cp:revision/>
  <dcterms:created xsi:type="dcterms:W3CDTF">2017-08-02T08:42:06Z</dcterms:created>
  <dcterms:modified xsi:type="dcterms:W3CDTF">2022-05-12T07:43:45Z</dcterms:modified>
  <cp:category/>
  <cp:contentStatus/>
</cp:coreProperties>
</file>